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170" windowHeight="5340" firstSheet="3" activeTab="7"/>
  </bookViews>
  <sheets>
    <sheet name="請購單(少筆)-4捨5入" sheetId="4" r:id="rId1"/>
    <sheet name="請購單(多筆)-4捨5入" sheetId="7" r:id="rId2"/>
    <sheet name="鐘點費簽" sheetId="12" r:id="rId3"/>
    <sheet name="工作表3" sheetId="13" r:id="rId4"/>
    <sheet name="請購單(少筆)-無條件捨去" sheetId="8" r:id="rId5"/>
    <sheet name="請購單(多筆)-無條件捨去" sheetId="9" r:id="rId6"/>
    <sheet name="請購單(少筆)-手動" sheetId="10" r:id="rId7"/>
    <sheet name="請購單(多筆)-手動" sheetId="11" r:id="rId8"/>
    <sheet name="工作表1" sheetId="6" r:id="rId9"/>
  </sheets>
  <definedNames>
    <definedName name="_xlnm.Print_Area" localSheetId="0">'請購單(少筆)-4捨5入'!$A$1:$O$38</definedName>
    <definedName name="_xlnm.Print_Area" localSheetId="6">'請購單(少筆)-手動'!$A$1:$O$37</definedName>
    <definedName name="_xlnm.Print_Area" localSheetId="4">'請購單(少筆)-無條件捨去'!$A$1:$O$37</definedName>
    <definedName name="_xlnm.Print_Area" localSheetId="1">'請購單(多筆)-4捨5入'!$A$1:$O$117</definedName>
    <definedName name="_xlnm.Print_Area" localSheetId="7">'請購單(多筆)-手動'!$A$1:$O$116</definedName>
    <definedName name="_xlnm.Print_Area" localSheetId="5">'請購單(多筆)-無條件捨去'!$A$1:$O$117</definedName>
    <definedName name="_xlnm.Print_Area" localSheetId="2">鐘點費簽!$A$1:$Z$36</definedName>
    <definedName name="印1">#REF!</definedName>
    <definedName name="處">工作表1!$D$1:$D$7</definedName>
    <definedName name="課室">工作表1!$A$1:$A$14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9" i="11" l="1"/>
  <c r="A39" i="11"/>
  <c r="A79" i="7"/>
  <c r="A39" i="7"/>
  <c r="A79" i="9"/>
  <c r="A39" i="9"/>
  <c r="C21" i="12" l="1"/>
  <c r="B4" i="12"/>
  <c r="AF17" i="12"/>
  <c r="L26" i="12"/>
  <c r="AD5" i="12"/>
  <c r="O7" i="12"/>
  <c r="J3" i="12"/>
  <c r="Q48" i="13"/>
  <c r="B4" i="13"/>
  <c r="L67" i="13"/>
  <c r="L66" i="13"/>
  <c r="L65" i="13"/>
  <c r="L64" i="13"/>
  <c r="L63" i="13"/>
  <c r="L62" i="13"/>
  <c r="L61" i="13"/>
  <c r="L60" i="13"/>
  <c r="L59" i="13"/>
  <c r="L58" i="13"/>
  <c r="L57" i="13"/>
  <c r="M55" i="13"/>
  <c r="J55" i="13"/>
  <c r="G55" i="13"/>
  <c r="A40" i="13"/>
  <c r="L66" i="9"/>
  <c r="L67" i="9"/>
  <c r="L64" i="9"/>
  <c r="L65" i="9"/>
  <c r="L102" i="9"/>
  <c r="L103" i="9"/>
  <c r="L104" i="9"/>
  <c r="L105" i="9"/>
  <c r="L106" i="9"/>
  <c r="L107" i="9"/>
  <c r="L63" i="9"/>
  <c r="AD6" i="12" l="1"/>
  <c r="Y26" i="12"/>
  <c r="Z26" i="12"/>
  <c r="AD11" i="12" s="1"/>
  <c r="L68" i="13"/>
  <c r="R56" i="13" s="1"/>
  <c r="R55" i="13" s="1"/>
  <c r="V56" i="13"/>
  <c r="V55" i="13" s="1"/>
  <c r="T56" i="13"/>
  <c r="T55" i="13" s="1"/>
  <c r="U56" i="13"/>
  <c r="U55" i="13" s="1"/>
  <c r="L21" i="10"/>
  <c r="L22" i="10"/>
  <c r="L31" i="10" s="1"/>
  <c r="Q11" i="10" s="1"/>
  <c r="L23" i="10"/>
  <c r="L24" i="10"/>
  <c r="L25" i="10"/>
  <c r="L26" i="10"/>
  <c r="L27" i="10"/>
  <c r="L28" i="10"/>
  <c r="L29" i="10"/>
  <c r="L30" i="10"/>
  <c r="L20" i="10"/>
  <c r="R26" i="10"/>
  <c r="M18" i="10"/>
  <c r="J18" i="10"/>
  <c r="G18" i="10"/>
  <c r="A3" i="10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8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41" i="11"/>
  <c r="L21" i="11"/>
  <c r="L22" i="11"/>
  <c r="L23" i="11"/>
  <c r="L24" i="11"/>
  <c r="L25" i="11"/>
  <c r="L26" i="11"/>
  <c r="L27" i="11"/>
  <c r="L28" i="11"/>
  <c r="L29" i="11"/>
  <c r="L30" i="11"/>
  <c r="L20" i="11"/>
  <c r="M18" i="11"/>
  <c r="J18" i="11"/>
  <c r="G18" i="11"/>
  <c r="A3" i="11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8" i="9"/>
  <c r="L109" i="9"/>
  <c r="L8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8" i="9"/>
  <c r="L69" i="9"/>
  <c r="L41" i="9"/>
  <c r="L21" i="9"/>
  <c r="L22" i="9"/>
  <c r="L23" i="9"/>
  <c r="L24" i="9"/>
  <c r="L25" i="9"/>
  <c r="L26" i="9"/>
  <c r="L27" i="9"/>
  <c r="L28" i="9"/>
  <c r="L29" i="9"/>
  <c r="L30" i="9"/>
  <c r="L20" i="9"/>
  <c r="M18" i="9"/>
  <c r="J18" i="9"/>
  <c r="G18" i="9"/>
  <c r="A3" i="9"/>
  <c r="L20" i="8"/>
  <c r="L21" i="8"/>
  <c r="L22" i="8"/>
  <c r="L23" i="8"/>
  <c r="L24" i="8"/>
  <c r="L25" i="8"/>
  <c r="L26" i="8"/>
  <c r="L27" i="8"/>
  <c r="L28" i="8"/>
  <c r="L29" i="8"/>
  <c r="L30" i="8"/>
  <c r="R26" i="8"/>
  <c r="M18" i="8"/>
  <c r="J18" i="8"/>
  <c r="G18" i="8"/>
  <c r="A3" i="8"/>
  <c r="AE19" i="12" l="1"/>
  <c r="AE18" i="12" s="1"/>
  <c r="AI19" i="12"/>
  <c r="AI18" i="12" s="1"/>
  <c r="AF19" i="12"/>
  <c r="AF18" i="12" s="1"/>
  <c r="AJ18" i="12"/>
  <c r="AG19" i="12"/>
  <c r="AG18" i="12" s="1"/>
  <c r="AH19" i="12"/>
  <c r="AH18" i="12" s="1"/>
  <c r="L31" i="8"/>
  <c r="Q11" i="8" s="1"/>
  <c r="V19" i="8" s="1"/>
  <c r="V18" i="8" s="1"/>
  <c r="AE11" i="12"/>
  <c r="S56" i="13"/>
  <c r="S55" i="13" s="1"/>
  <c r="R48" i="13"/>
  <c r="T54" i="13" s="1"/>
  <c r="E44" i="13" s="1"/>
  <c r="W55" i="13"/>
  <c r="L31" i="11"/>
  <c r="L109" i="11"/>
  <c r="L70" i="11"/>
  <c r="L110" i="9"/>
  <c r="L70" i="9"/>
  <c r="S19" i="10"/>
  <c r="S18" i="10" s="1"/>
  <c r="V19" i="10"/>
  <c r="V18" i="10" s="1"/>
  <c r="R19" i="10"/>
  <c r="R18" i="10" s="1"/>
  <c r="R11" i="10"/>
  <c r="U19" i="10"/>
  <c r="U18" i="10" s="1"/>
  <c r="W18" i="10"/>
  <c r="T19" i="10"/>
  <c r="T18" i="10" s="1"/>
  <c r="L31" i="9"/>
  <c r="M18" i="7"/>
  <c r="J18" i="7"/>
  <c r="G18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81" i="7"/>
  <c r="L21" i="7"/>
  <c r="L22" i="7"/>
  <c r="L23" i="7"/>
  <c r="L24" i="7"/>
  <c r="L25" i="7"/>
  <c r="L26" i="7"/>
  <c r="L27" i="7"/>
  <c r="L28" i="7"/>
  <c r="L29" i="7"/>
  <c r="L30" i="7"/>
  <c r="L20" i="7"/>
  <c r="AE17" i="12" l="1"/>
  <c r="N7" i="12" s="1"/>
  <c r="AI17" i="12"/>
  <c r="R7" i="12" s="1"/>
  <c r="AJ17" i="12"/>
  <c r="S7" i="12" s="1"/>
  <c r="AG17" i="12"/>
  <c r="P7" i="12" s="1"/>
  <c r="AH17" i="12"/>
  <c r="Q7" i="12" s="1"/>
  <c r="S19" i="8"/>
  <c r="S18" i="8" s="1"/>
  <c r="U19" i="8"/>
  <c r="U18" i="8" s="1"/>
  <c r="R11" i="8"/>
  <c r="T17" i="8" s="1"/>
  <c r="E7" i="8" s="1"/>
  <c r="T19" i="8"/>
  <c r="T18" i="8" s="1"/>
  <c r="R19" i="8"/>
  <c r="R18" i="8" s="1"/>
  <c r="W18" i="8"/>
  <c r="S54" i="13"/>
  <c r="D44" i="13" s="1"/>
  <c r="R54" i="13"/>
  <c r="C44" i="13" s="1"/>
  <c r="W54" i="13"/>
  <c r="H44" i="13" s="1"/>
  <c r="V54" i="13"/>
  <c r="G44" i="13" s="1"/>
  <c r="U54" i="13"/>
  <c r="F44" i="13" s="1"/>
  <c r="L71" i="11"/>
  <c r="L110" i="11" s="1"/>
  <c r="Q11" i="11" s="1"/>
  <c r="S19" i="11" s="1"/>
  <c r="S18" i="11" s="1"/>
  <c r="L71" i="9"/>
  <c r="L111" i="9" s="1"/>
  <c r="Q11" i="9" s="1"/>
  <c r="V19" i="9" s="1"/>
  <c r="V18" i="9" s="1"/>
  <c r="L70" i="7"/>
  <c r="L110" i="7"/>
  <c r="V17" i="10"/>
  <c r="G7" i="10" s="1"/>
  <c r="R17" i="10"/>
  <c r="C7" i="10" s="1"/>
  <c r="U17" i="10"/>
  <c r="F7" i="10" s="1"/>
  <c r="T17" i="10"/>
  <c r="E7" i="10" s="1"/>
  <c r="W17" i="10"/>
  <c r="H7" i="10" s="1"/>
  <c r="S17" i="10"/>
  <c r="D7" i="10" s="1"/>
  <c r="T19" i="9"/>
  <c r="T18" i="9" s="1"/>
  <c r="S19" i="9"/>
  <c r="S18" i="9" s="1"/>
  <c r="W18" i="9"/>
  <c r="R17" i="8"/>
  <c r="C7" i="8" s="1"/>
  <c r="M18" i="4"/>
  <c r="J18" i="4"/>
  <c r="G18" i="4"/>
  <c r="L21" i="4"/>
  <c r="L22" i="4"/>
  <c r="L23" i="4"/>
  <c r="L24" i="4"/>
  <c r="L25" i="4"/>
  <c r="L26" i="4"/>
  <c r="L27" i="4"/>
  <c r="L28" i="4"/>
  <c r="L29" i="4"/>
  <c r="L30" i="4"/>
  <c r="L20" i="4"/>
  <c r="A3" i="7"/>
  <c r="A3" i="4"/>
  <c r="R11" i="11" l="1"/>
  <c r="S17" i="11" s="1"/>
  <c r="D7" i="11" s="1"/>
  <c r="W18" i="11"/>
  <c r="W17" i="11" s="1"/>
  <c r="H7" i="11" s="1"/>
  <c r="T19" i="11"/>
  <c r="T18" i="11" s="1"/>
  <c r="U19" i="9"/>
  <c r="U18" i="9" s="1"/>
  <c r="R19" i="9"/>
  <c r="R18" i="9" s="1"/>
  <c r="W17" i="8"/>
  <c r="H7" i="8" s="1"/>
  <c r="S17" i="8"/>
  <c r="D7" i="8" s="1"/>
  <c r="V17" i="8"/>
  <c r="G7" i="8" s="1"/>
  <c r="U17" i="8"/>
  <c r="F7" i="8" s="1"/>
  <c r="R19" i="11"/>
  <c r="R18" i="11" s="1"/>
  <c r="U19" i="11"/>
  <c r="U18" i="11" s="1"/>
  <c r="V19" i="11"/>
  <c r="V18" i="11" s="1"/>
  <c r="R11" i="9"/>
  <c r="R17" i="9" s="1"/>
  <c r="C7" i="9" s="1"/>
  <c r="R17" i="11"/>
  <c r="C7" i="11" s="1"/>
  <c r="L31" i="7"/>
  <c r="L71" i="7" s="1"/>
  <c r="L111" i="7" s="1"/>
  <c r="L31" i="4"/>
  <c r="Q11" i="4" s="1"/>
  <c r="U17" i="11" l="1"/>
  <c r="F7" i="11" s="1"/>
  <c r="V17" i="11"/>
  <c r="G7" i="11" s="1"/>
  <c r="T17" i="11"/>
  <c r="E7" i="11" s="1"/>
  <c r="V17" i="9"/>
  <c r="G7" i="9" s="1"/>
  <c r="S17" i="9"/>
  <c r="D7" i="9" s="1"/>
  <c r="T17" i="9"/>
  <c r="E7" i="9" s="1"/>
  <c r="S19" i="4"/>
  <c r="S18" i="4" s="1"/>
  <c r="V19" i="4"/>
  <c r="V18" i="4" s="1"/>
  <c r="R19" i="4"/>
  <c r="R18" i="4" s="1"/>
  <c r="U19" i="4"/>
  <c r="U18" i="4" s="1"/>
  <c r="T19" i="4"/>
  <c r="T18" i="4" s="1"/>
  <c r="U17" i="9"/>
  <c r="F7" i="9" s="1"/>
  <c r="W17" i="9"/>
  <c r="H7" i="9" s="1"/>
  <c r="Q11" i="7"/>
  <c r="W18" i="4"/>
  <c r="S19" i="7" l="1"/>
  <c r="S18" i="7" s="1"/>
  <c r="V19" i="7"/>
  <c r="V18" i="7" s="1"/>
  <c r="T19" i="7"/>
  <c r="T18" i="7" s="1"/>
  <c r="R19" i="7"/>
  <c r="R18" i="7" s="1"/>
  <c r="U19" i="7"/>
  <c r="U18" i="7" s="1"/>
  <c r="R11" i="7"/>
  <c r="S17" i="7" s="1"/>
  <c r="D7" i="7" s="1"/>
  <c r="W18" i="7"/>
  <c r="R11" i="4"/>
  <c r="T17" i="7" l="1"/>
  <c r="E7" i="7" s="1"/>
  <c r="V17" i="7"/>
  <c r="G7" i="7" s="1"/>
  <c r="R17" i="7"/>
  <c r="C7" i="7" s="1"/>
  <c r="U17" i="7"/>
  <c r="F7" i="7" s="1"/>
  <c r="W17" i="7"/>
  <c r="H7" i="7" s="1"/>
  <c r="U17" i="4"/>
  <c r="F7" i="4" s="1"/>
  <c r="T17" i="4"/>
  <c r="E7" i="4" s="1"/>
  <c r="S17" i="4"/>
  <c r="D7" i="4" s="1"/>
  <c r="R17" i="4"/>
  <c r="C7" i="4" s="1"/>
  <c r="W17" i="4"/>
  <c r="H7" i="4" s="1"/>
  <c r="V17" i="4"/>
  <c r="G7" i="4" s="1"/>
</calcChain>
</file>

<file path=xl/comments1.xml><?xml version="1.0" encoding="utf-8"?>
<comments xmlns="http://schemas.openxmlformats.org/spreadsheetml/2006/main">
  <authors>
    <author>USER</author>
  </authors>
  <commentList>
    <comment ref="L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細明體"/>
            <family val="3"/>
            <charset val="136"/>
          </rPr>
          <t>會計室定科目用</t>
        </r>
        <r>
          <rPr>
            <sz val="9"/>
            <color indexed="81"/>
            <rFont val="Tahoma"/>
            <family val="2"/>
          </rPr>
          <t>)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細明體"/>
            <family val="3"/>
            <charset val="136"/>
          </rPr>
          <t>會計室定科目用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L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細明體"/>
            <family val="3"/>
            <charset val="136"/>
          </rPr>
          <t>會計室定科目用</t>
        </r>
        <r>
          <rPr>
            <sz val="9"/>
            <color indexed="81"/>
            <rFont val="Tahoma"/>
            <family val="2"/>
          </rPr>
          <t>)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細明體"/>
            <family val="3"/>
            <charset val="136"/>
          </rPr>
          <t>會計室定科目用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W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細明體"/>
            <family val="3"/>
            <charset val="136"/>
          </rPr>
          <t>會計室定科目用</t>
        </r>
        <r>
          <rPr>
            <sz val="9"/>
            <color indexed="81"/>
            <rFont val="Tahoma"/>
            <family val="2"/>
          </rPr>
          <t>)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細明體"/>
            <family val="3"/>
            <charset val="136"/>
          </rPr>
          <t>會計室定科目用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L4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細明體"/>
            <family val="3"/>
            <charset val="136"/>
          </rPr>
          <t>會計室定科目用</t>
        </r>
        <r>
          <rPr>
            <sz val="9"/>
            <color indexed="81"/>
            <rFont val="Tahoma"/>
            <family val="2"/>
          </rPr>
          <t>)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細明體"/>
            <family val="3"/>
            <charset val="136"/>
          </rPr>
          <t>會計室定科目用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L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細明體"/>
            <family val="3"/>
            <charset val="136"/>
          </rPr>
          <t>會計室定科目用</t>
        </r>
        <r>
          <rPr>
            <sz val="9"/>
            <color indexed="81"/>
            <rFont val="Tahoma"/>
            <family val="2"/>
          </rPr>
          <t>)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細明體"/>
            <family val="3"/>
            <charset val="136"/>
          </rPr>
          <t>會計室定科目用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L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細明體"/>
            <family val="3"/>
            <charset val="136"/>
          </rPr>
          <t>會計室定科目用</t>
        </r>
        <r>
          <rPr>
            <sz val="9"/>
            <color indexed="81"/>
            <rFont val="Tahoma"/>
            <family val="2"/>
          </rPr>
          <t>)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細明體"/>
            <family val="3"/>
            <charset val="136"/>
          </rPr>
          <t>會計室定科目用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L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細明體"/>
            <family val="3"/>
            <charset val="136"/>
          </rPr>
          <t>會計室定科目用</t>
        </r>
        <r>
          <rPr>
            <sz val="9"/>
            <color indexed="81"/>
            <rFont val="Tahoma"/>
            <family val="2"/>
          </rPr>
          <t>)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細明體"/>
            <family val="3"/>
            <charset val="136"/>
          </rPr>
          <t>會計室定科目用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L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細明體"/>
            <family val="3"/>
            <charset val="136"/>
          </rPr>
          <t>會計室定科目用</t>
        </r>
        <r>
          <rPr>
            <sz val="9"/>
            <color indexed="81"/>
            <rFont val="Tahoma"/>
            <family val="2"/>
          </rPr>
          <t>)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細明體"/>
            <family val="3"/>
            <charset val="136"/>
          </rPr>
          <t>會計室定科目用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<sst xmlns="http://schemas.openxmlformats.org/spreadsheetml/2006/main" count="571" uniqueCount="110">
  <si>
    <t>十</t>
    <phoneticPr fontId="1" type="noConversion"/>
  </si>
  <si>
    <t>萬</t>
    <phoneticPr fontId="1" type="noConversion"/>
  </si>
  <si>
    <t>千</t>
    <phoneticPr fontId="1" type="noConversion"/>
  </si>
  <si>
    <t>百</t>
    <phoneticPr fontId="1" type="noConversion"/>
  </si>
  <si>
    <t>元</t>
    <phoneticPr fontId="1" type="noConversion"/>
  </si>
  <si>
    <t>工作計畫</t>
    <phoneticPr fontId="1" type="noConversion"/>
  </si>
  <si>
    <t>用途別</t>
    <phoneticPr fontId="1" type="noConversion"/>
  </si>
  <si>
    <t>用途摘要</t>
    <phoneticPr fontId="1" type="noConversion"/>
  </si>
  <si>
    <t>合      計</t>
    <phoneticPr fontId="1" type="noConversion"/>
  </si>
  <si>
    <t>金         額</t>
    <phoneticPr fontId="1" type="noConversion"/>
  </si>
  <si>
    <t>第         號</t>
    <phoneticPr fontId="1" type="noConversion"/>
  </si>
  <si>
    <t xml:space="preserve">                          支     出     傳     票     黏     存     單</t>
    <phoneticPr fontId="1" type="noConversion"/>
  </si>
  <si>
    <t xml:space="preserve">傳票(附款憑單)編號:                                                                                                        黏貼單據          張                        </t>
    <phoneticPr fontId="1" type="noConversion"/>
  </si>
  <si>
    <t>驗  收  或  證  明</t>
    <phoneticPr fontId="1" type="noConversion"/>
  </si>
  <si>
    <t>財   務   登   記</t>
    <phoneticPr fontId="1" type="noConversion"/>
  </si>
  <si>
    <t>所  得  稅  扣  繳</t>
    <phoneticPr fontId="1" type="noConversion"/>
  </si>
  <si>
    <t>經   辦   單   位</t>
    <phoneticPr fontId="1" type="noConversion"/>
  </si>
  <si>
    <t>會   計   單   位</t>
    <phoneticPr fontId="1" type="noConversion"/>
  </si>
  <si>
    <t>校                  長</t>
    <phoneticPr fontId="1" type="noConversion"/>
  </si>
  <si>
    <t>-----------------------------------------------------------------------------------------------------------------------------------------------------------------------------</t>
    <phoneticPr fontId="1" type="noConversion"/>
  </si>
  <si>
    <t>本件物品如數領迄</t>
    <phoneticPr fontId="1" type="noConversion"/>
  </si>
  <si>
    <t>財    務    請    購    [   請   修   ]    單</t>
    <phoneticPr fontId="1" type="noConversion"/>
  </si>
  <si>
    <t>總  務  處  [  室  ]</t>
  </si>
  <si>
    <t>總  務  處  [  室  ]</t>
    <phoneticPr fontId="1" type="noConversion"/>
  </si>
  <si>
    <t>學  務  處  [  室  ]</t>
    <phoneticPr fontId="1" type="noConversion"/>
  </si>
  <si>
    <t>教  務  處  [  室  ]</t>
    <phoneticPr fontId="1" type="noConversion"/>
  </si>
  <si>
    <t>輔  導  室  [  室  ]</t>
    <phoneticPr fontId="1" type="noConversion"/>
  </si>
  <si>
    <t>人  事  室  [  室  ]</t>
    <phoneticPr fontId="1" type="noConversion"/>
  </si>
  <si>
    <t>會  計  室  [  室  ]</t>
    <phoneticPr fontId="1" type="noConversion"/>
  </si>
  <si>
    <t>中華民國</t>
    <phoneticPr fontId="1" type="noConversion"/>
  </si>
  <si>
    <t>年</t>
    <phoneticPr fontId="1" type="noConversion"/>
  </si>
  <si>
    <t>月</t>
    <phoneticPr fontId="1" type="noConversion"/>
  </si>
  <si>
    <t>日</t>
    <phoneticPr fontId="1" type="noConversion"/>
  </si>
  <si>
    <t>規格及說明</t>
    <phoneticPr fontId="1" type="noConversion"/>
  </si>
  <si>
    <t>備              註</t>
    <phoneticPr fontId="1" type="noConversion"/>
  </si>
  <si>
    <t>金            額</t>
    <phoneticPr fontId="1" type="noConversion"/>
  </si>
  <si>
    <t>單   價</t>
    <phoneticPr fontId="1" type="noConversion"/>
  </si>
  <si>
    <t xml:space="preserve">  數 量</t>
    <phoneticPr fontId="1" type="noConversion"/>
  </si>
  <si>
    <t>單 位</t>
    <phoneticPr fontId="1" type="noConversion"/>
  </si>
  <si>
    <t>品                    名</t>
    <phoneticPr fontId="1" type="noConversion"/>
  </si>
  <si>
    <t>請   購   單   位</t>
    <phoneticPr fontId="1" type="noConversion"/>
  </si>
  <si>
    <t>會   計   單   位</t>
    <phoneticPr fontId="1" type="noConversion"/>
  </si>
  <si>
    <t>校                  長</t>
    <phoneticPr fontId="1" type="noConversion"/>
  </si>
  <si>
    <t>經 辦 採 購 單 位</t>
    <phoneticPr fontId="1" type="noConversion"/>
  </si>
  <si>
    <r>
      <t xml:space="preserve">                   </t>
    </r>
    <r>
      <rPr>
        <b/>
        <u/>
        <sz val="14"/>
        <color theme="1"/>
        <rFont val="新細明體"/>
        <family val="1"/>
        <charset val="136"/>
        <scheme val="minor"/>
      </rPr>
      <t xml:space="preserve">  彰化縣立鹿港國民中學</t>
    </r>
    <phoneticPr fontId="1" type="noConversion"/>
  </si>
  <si>
    <t>年度</t>
    <phoneticPr fontId="1" type="noConversion"/>
  </si>
  <si>
    <t>小   計</t>
    <phoneticPr fontId="1" type="noConversion"/>
  </si>
  <si>
    <t>小     計</t>
    <phoneticPr fontId="1" type="noConversion"/>
  </si>
  <si>
    <t>1+2頁合 計</t>
    <phoneticPr fontId="1" type="noConversion"/>
  </si>
  <si>
    <t>1+2+3頁合 計</t>
    <phoneticPr fontId="1" type="noConversion"/>
  </si>
  <si>
    <t>月</t>
    <phoneticPr fontId="1" type="noConversion"/>
  </si>
  <si>
    <t>日</t>
    <phoneticPr fontId="1" type="noConversion"/>
  </si>
  <si>
    <t>金額</t>
    <phoneticPr fontId="1" type="noConversion"/>
  </si>
  <si>
    <t>預算科目</t>
  </si>
  <si>
    <t>工作名稱</t>
    <phoneticPr fontId="1" type="noConversion"/>
  </si>
  <si>
    <t>項目</t>
  </si>
  <si>
    <t>機關名稱</t>
    <phoneticPr fontId="1" type="noConversion"/>
  </si>
  <si>
    <t>科目名稱</t>
    <phoneticPr fontId="1" type="noConversion"/>
  </si>
  <si>
    <t>他機關配合經費</t>
    <phoneticPr fontId="1" type="noConversion"/>
  </si>
  <si>
    <t>金額及預算科目</t>
    <phoneticPr fontId="1" type="noConversion"/>
  </si>
  <si>
    <t>會簽意見</t>
    <phoneticPr fontId="1" type="noConversion"/>
  </si>
  <si>
    <t>會計室</t>
    <phoneticPr fontId="1" type="noConversion"/>
  </si>
  <si>
    <t xml:space="preserve">                       處(室)</t>
    <phoneticPr fontId="1" type="noConversion"/>
  </si>
  <si>
    <t>批示</t>
    <phoneticPr fontId="1" type="noConversion"/>
  </si>
  <si>
    <t>辦法</t>
    <phoneticPr fontId="1" type="noConversion"/>
  </si>
  <si>
    <t>說明</t>
    <phoneticPr fontId="1" type="noConversion"/>
  </si>
  <si>
    <t>簽辦單位</t>
    <phoneticPr fontId="1" type="noConversion"/>
  </si>
  <si>
    <t>承辦人:                        組長:                      處(室)主任:</t>
    <phoneticPr fontId="1" type="noConversion"/>
  </si>
  <si>
    <t>簽</t>
    <phoneticPr fontId="1" type="noConversion"/>
  </si>
  <si>
    <t>於            總務處</t>
  </si>
  <si>
    <r>
      <t xml:space="preserve">於            </t>
    </r>
    <r>
      <rPr>
        <b/>
        <sz val="12"/>
        <color theme="1"/>
        <rFont val="新細明體"/>
        <family val="1"/>
        <charset val="136"/>
        <scheme val="minor"/>
      </rPr>
      <t>總務處</t>
    </r>
    <phoneticPr fontId="1" type="noConversion"/>
  </si>
  <si>
    <r>
      <t xml:space="preserve">於         </t>
    </r>
    <r>
      <rPr>
        <b/>
        <sz val="12"/>
        <color theme="1"/>
        <rFont val="新細明體"/>
        <family val="1"/>
        <charset val="136"/>
        <scheme val="minor"/>
      </rPr>
      <t xml:space="preserve">   教務處</t>
    </r>
    <phoneticPr fontId="1" type="noConversion"/>
  </si>
  <si>
    <r>
      <t xml:space="preserve">於           </t>
    </r>
    <r>
      <rPr>
        <b/>
        <sz val="12"/>
        <color theme="1"/>
        <rFont val="新細明體"/>
        <family val="1"/>
        <charset val="136"/>
        <scheme val="minor"/>
      </rPr>
      <t xml:space="preserve"> 學務處</t>
    </r>
    <phoneticPr fontId="1" type="noConversion"/>
  </si>
  <si>
    <r>
      <t xml:space="preserve">於            </t>
    </r>
    <r>
      <rPr>
        <b/>
        <sz val="12"/>
        <color theme="1"/>
        <rFont val="新細明體"/>
        <family val="1"/>
        <charset val="136"/>
        <scheme val="minor"/>
      </rPr>
      <t>輔導處</t>
    </r>
    <phoneticPr fontId="1" type="noConversion"/>
  </si>
  <si>
    <r>
      <t xml:space="preserve">於            </t>
    </r>
    <r>
      <rPr>
        <b/>
        <sz val="12"/>
        <color theme="1"/>
        <rFont val="新細明體"/>
        <family val="1"/>
        <charset val="136"/>
        <scheme val="minor"/>
      </rPr>
      <t xml:space="preserve">人事室 </t>
    </r>
    <phoneticPr fontId="1" type="noConversion"/>
  </si>
  <si>
    <r>
      <t xml:space="preserve">於            </t>
    </r>
    <r>
      <rPr>
        <b/>
        <sz val="12"/>
        <color theme="1"/>
        <rFont val="新細明體"/>
        <family val="1"/>
        <charset val="136"/>
        <scheme val="minor"/>
      </rPr>
      <t xml:space="preserve">會計室 </t>
    </r>
    <phoneticPr fontId="1" type="noConversion"/>
  </si>
  <si>
    <r>
      <t xml:space="preserve">於           </t>
    </r>
    <r>
      <rPr>
        <b/>
        <sz val="12"/>
        <color theme="1"/>
        <rFont val="新細明體"/>
        <family val="1"/>
        <charset val="136"/>
        <scheme val="minor"/>
      </rPr>
      <t xml:space="preserve"> 補校</t>
    </r>
    <phoneticPr fontId="1" type="noConversion"/>
  </si>
  <si>
    <t>簽證號碼</t>
    <phoneticPr fontId="1" type="noConversion"/>
  </si>
  <si>
    <t>彰化縣立鹿港國民中學動用經費簽呈用紙</t>
    <phoneticPr fontId="1" type="noConversion"/>
  </si>
  <si>
    <t>於            總務處</t>
    <phoneticPr fontId="1" type="noConversion"/>
  </si>
  <si>
    <t xml:space="preserve">   處(室)</t>
    <phoneticPr fontId="1" type="noConversion"/>
  </si>
  <si>
    <t>金額合計</t>
    <phoneticPr fontId="1" type="noConversion"/>
  </si>
  <si>
    <t>姓名</t>
    <phoneticPr fontId="1" type="noConversion"/>
  </si>
  <si>
    <t>服務單位</t>
  </si>
  <si>
    <t>授課題目</t>
  </si>
  <si>
    <t>節數</t>
    <phoneticPr fontId="1" type="noConversion"/>
  </si>
  <si>
    <t>元/節</t>
  </si>
  <si>
    <t>身分證字號</t>
    <phoneticPr fontId="1" type="noConversion"/>
  </si>
  <si>
    <t>地址</t>
    <phoneticPr fontId="1" type="noConversion"/>
  </si>
  <si>
    <t>二代健保補充保費</t>
    <phoneticPr fontId="1" type="noConversion"/>
  </si>
  <si>
    <t>鐘點費金額(1)</t>
    <phoneticPr fontId="1" type="noConversion"/>
  </si>
  <si>
    <t>交通費(2)</t>
    <phoneticPr fontId="1" type="noConversion"/>
  </si>
  <si>
    <t>本頁合計(1+2+3)</t>
    <phoneticPr fontId="1" type="noConversion"/>
  </si>
  <si>
    <t>機關負擔1.91%(3)</t>
    <phoneticPr fontId="1" type="noConversion"/>
  </si>
  <si>
    <t>所得扣繳(5)</t>
    <phoneticPr fontId="1" type="noConversion"/>
  </si>
  <si>
    <t>實領金額(1+2-4-5)</t>
    <phoneticPr fontId="1" type="noConversion"/>
  </si>
  <si>
    <t>授課日期            及時間</t>
    <phoneticPr fontId="1" type="noConversion"/>
  </si>
  <si>
    <t>交通費說明:</t>
    <phoneticPr fontId="1" type="noConversion"/>
  </si>
  <si>
    <t>承辦人:</t>
    <phoneticPr fontId="1" type="noConversion"/>
  </si>
  <si>
    <t>單位主管:</t>
    <phoneticPr fontId="1" type="noConversion"/>
  </si>
  <si>
    <t>校長:</t>
    <phoneticPr fontId="1" type="noConversion"/>
  </si>
  <si>
    <t>會計單位:</t>
    <phoneticPr fontId="1" type="noConversion"/>
  </si>
  <si>
    <t>2代健保比例</t>
    <phoneticPr fontId="1" type="noConversion"/>
  </si>
  <si>
    <t>機關負擔設算</t>
    <phoneticPr fontId="1" type="noConversion"/>
  </si>
  <si>
    <t>自行負擔1.91%(4)</t>
    <phoneticPr fontId="1" type="noConversion"/>
  </si>
  <si>
    <t>彰化縣立鹿港國中外聘講師鐘點(交通)費印領清冊</t>
    <phoneticPr fontId="1" type="noConversion"/>
  </si>
  <si>
    <t>財  務  登  記</t>
    <phoneticPr fontId="1" type="noConversion"/>
  </si>
  <si>
    <t>經手人</t>
    <phoneticPr fontId="1" type="noConversion"/>
  </si>
  <si>
    <t xml:space="preserve">組長 </t>
    <phoneticPr fontId="1" type="noConversion"/>
  </si>
  <si>
    <t>主任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</si>
</sst>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???"/>
    <numFmt numFmtId="177" formatCode="#,##0_ "/>
    <numFmt numFmtId="178" formatCode="General&quot;[  室  ]&quot;"/>
    <numFmt numFmtId="179" formatCode="m&quot;月&quot;d&quot;日&quot;;@"/>
    <numFmt numFmtId="180" formatCode="General&quot;元整&quot;"/>
  </numFmts>
  <fonts count="2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u/>
      <sz val="14"/>
      <color theme="1"/>
      <name val="新細明體"/>
      <family val="1"/>
      <charset val="136"/>
      <scheme val="minor"/>
    </font>
    <font>
      <sz val="10"/>
      <color rgb="FFFF0000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2"/>
      <color rgb="FF0070C0"/>
      <name val="新細明體"/>
      <family val="2"/>
      <charset val="136"/>
      <scheme val="minor"/>
    </font>
    <font>
      <sz val="8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8"/>
      <color theme="1"/>
      <name val="新細明體"/>
      <family val="1"/>
      <charset val="136"/>
      <scheme val="minor"/>
    </font>
    <font>
      <sz val="22"/>
      <color theme="1"/>
      <name val="新細明體"/>
      <family val="1"/>
      <charset val="136"/>
      <scheme val="minor"/>
    </font>
    <font>
      <sz val="8"/>
      <color theme="1"/>
      <name val="新細明體"/>
      <family val="2"/>
      <charset val="136"/>
      <scheme val="minor"/>
    </font>
    <font>
      <sz val="9"/>
      <color theme="1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8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NumberFormat="1" applyFont="1" applyBorder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0" fillId="0" borderId="0" xfId="0" applyNumberFormat="1">
      <alignment vertical="center"/>
    </xf>
    <xf numFmtId="0" fontId="5" fillId="0" borderId="0" xfId="0" applyNumberFormat="1" applyFont="1" applyProtection="1">
      <alignment vertical="center"/>
      <protection locked="0"/>
    </xf>
    <xf numFmtId="0" fontId="0" fillId="0" borderId="0" xfId="0" applyNumberFormat="1" applyProtection="1">
      <alignment vertical="center"/>
      <protection locked="0"/>
    </xf>
    <xf numFmtId="0" fontId="3" fillId="0" borderId="0" xfId="0" applyNumberFormat="1" applyFont="1">
      <alignment vertical="center"/>
    </xf>
    <xf numFmtId="0" fontId="3" fillId="0" borderId="2" xfId="0" applyNumberFormat="1" applyFont="1" applyBorder="1" applyAlignment="1">
      <alignment vertical="center"/>
    </xf>
    <xf numFmtId="0" fontId="0" fillId="0" borderId="1" xfId="0" applyNumberFormat="1" applyBorder="1">
      <alignment vertical="center"/>
    </xf>
    <xf numFmtId="0" fontId="4" fillId="0" borderId="0" xfId="0" applyNumberFormat="1" applyFo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right" vertical="center"/>
    </xf>
    <xf numFmtId="0" fontId="8" fillId="0" borderId="2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5" fillId="0" borderId="0" xfId="0" applyNumberFormat="1" applyFont="1">
      <alignment vertical="center"/>
    </xf>
    <xf numFmtId="0" fontId="0" fillId="0" borderId="0" xfId="0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vertical="top" textRotation="1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176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2" fillId="0" borderId="9" xfId="0" quotePrefix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78" fontId="2" fillId="0" borderId="2" xfId="0" applyNumberFormat="1" applyFont="1" applyBorder="1" applyAlignment="1" applyProtection="1">
      <alignment horizontal="left" vertical="center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</xf>
    <xf numFmtId="176" fontId="2" fillId="0" borderId="5" xfId="0" applyNumberFormat="1" applyFont="1" applyBorder="1" applyAlignment="1" applyProtection="1">
      <alignment horizontal="center" vertical="center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4" xfId="0" applyNumberForma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 applyProtection="1">
      <alignment horizontal="center" vertical="center"/>
      <protection locked="0"/>
    </xf>
    <xf numFmtId="0" fontId="0" fillId="0" borderId="9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7" xfId="0" applyNumberFormat="1" applyBorder="1" applyAlignment="1" applyProtection="1">
      <alignment horizontal="center" vertical="center"/>
      <protection locked="0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2" fillId="0" borderId="9" xfId="0" quotePrefix="1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/>
    </xf>
    <xf numFmtId="0" fontId="8" fillId="0" borderId="2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top" textRotation="1"/>
    </xf>
    <xf numFmtId="0" fontId="17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0" fillId="0" borderId="15" xfId="0" applyBorder="1" applyAlignment="1" applyProtection="1">
      <alignment horizontal="center" vertical="center"/>
      <protection locked="0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left" vertical="top"/>
    </xf>
    <xf numFmtId="0" fontId="14" fillId="0" borderId="9" xfId="0" applyFont="1" applyBorder="1" applyAlignment="1" applyProtection="1">
      <alignment horizontal="left" vertical="top"/>
    </xf>
    <xf numFmtId="0" fontId="14" fillId="0" borderId="10" xfId="0" applyFont="1" applyBorder="1" applyAlignment="1" applyProtection="1">
      <alignment horizontal="left" vertical="top"/>
    </xf>
    <xf numFmtId="0" fontId="14" fillId="0" borderId="11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top"/>
    </xf>
    <xf numFmtId="0" fontId="14" fillId="0" borderId="12" xfId="0" applyFont="1" applyBorder="1" applyAlignment="1" applyProtection="1">
      <alignment horizontal="left" vertical="top"/>
    </xf>
    <xf numFmtId="0" fontId="14" fillId="0" borderId="6" xfId="0" applyFont="1" applyBorder="1" applyAlignment="1" applyProtection="1">
      <alignment horizontal="left" vertical="top"/>
    </xf>
    <xf numFmtId="0" fontId="14" fillId="0" borderId="2" xfId="0" applyFont="1" applyBorder="1" applyAlignment="1" applyProtection="1">
      <alignment horizontal="left" vertical="top"/>
    </xf>
    <xf numFmtId="0" fontId="14" fillId="0" borderId="7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quotePrefix="1" applyFont="1" applyBorder="1" applyAlignment="1" applyProtection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quotePrefix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quotePrefix="1" applyFont="1" applyBorder="1" applyAlignment="1" applyProtection="1">
      <alignment horizontal="center" vertical="center"/>
    </xf>
    <xf numFmtId="0" fontId="15" fillId="0" borderId="1" xfId="0" quotePrefix="1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18" fillId="0" borderId="1" xfId="0" applyFont="1" applyBorder="1" applyAlignment="1">
      <alignment vertical="center" textRotation="255"/>
    </xf>
    <xf numFmtId="0" fontId="13" fillId="0" borderId="1" xfId="0" applyFont="1" applyBorder="1" applyAlignment="1">
      <alignment vertical="center" textRotation="255"/>
    </xf>
    <xf numFmtId="0" fontId="17" fillId="0" borderId="13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179" fontId="0" fillId="0" borderId="9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19" fillId="0" borderId="1" xfId="0" applyFont="1" applyBorder="1" applyAlignment="1">
      <alignment vertical="center" textRotation="255"/>
    </xf>
    <xf numFmtId="0" fontId="14" fillId="0" borderId="1" xfId="0" applyFont="1" applyBorder="1" applyAlignment="1">
      <alignment vertical="center" textRotation="255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178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2" xfId="0" applyNumberFormat="1" applyFont="1" applyBorder="1" applyAlignment="1" applyProtection="1">
      <alignment horizontal="left"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7"/>
  <sheetViews>
    <sheetView topLeftCell="A10" zoomScaleNormal="100" workbookViewId="0">
      <selection activeCell="A18" sqref="A18:B18"/>
    </sheetView>
  </sheetViews>
  <sheetFormatPr defaultRowHeight="16.5" x14ac:dyDescent="0.25"/>
  <cols>
    <col min="1" max="1" width="7.875" customWidth="1"/>
    <col min="2" max="2" width="10.625" customWidth="1"/>
    <col min="3" max="3" width="3.125" customWidth="1"/>
    <col min="4" max="4" width="2.875" customWidth="1"/>
    <col min="5" max="5" width="2.625" customWidth="1"/>
    <col min="6" max="6" width="3.5" customWidth="1"/>
    <col min="7" max="7" width="2.875" customWidth="1"/>
    <col min="8" max="8" width="3" customWidth="1"/>
    <col min="9" max="9" width="5.625" customWidth="1"/>
    <col min="10" max="10" width="2.625" customWidth="1"/>
    <col min="11" max="11" width="4.5" customWidth="1"/>
    <col min="12" max="12" width="5.875" customWidth="1"/>
    <col min="14" max="14" width="13.625" customWidth="1"/>
    <col min="17" max="17" width="9.5" bestFit="1" customWidth="1"/>
    <col min="18" max="23" width="9" customWidth="1"/>
  </cols>
  <sheetData>
    <row r="1" spans="1:23" ht="20.100000000000001" customHeight="1" x14ac:dyDescent="0.25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t="s">
        <v>45</v>
      </c>
      <c r="Q1" s="4">
        <v>107</v>
      </c>
    </row>
    <row r="2" spans="1:23" ht="20.100000000000001" customHeight="1" x14ac:dyDescent="0.25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t="s">
        <v>31</v>
      </c>
      <c r="Q2" s="12">
        <v>1</v>
      </c>
    </row>
    <row r="3" spans="1:23" ht="20.100000000000001" customHeight="1" x14ac:dyDescent="0.25">
      <c r="A3" s="5" t="str">
        <f>CONCATENATE("所屬年度:",Q1,"年度")</f>
        <v>所屬年度:107年度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t="s">
        <v>32</v>
      </c>
      <c r="Q3" s="4">
        <v>5</v>
      </c>
    </row>
    <row r="4" spans="1:23" ht="24.95" customHeight="1" x14ac:dyDescent="0.25">
      <c r="A4" s="44" t="s">
        <v>12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23" ht="30" customHeight="1" x14ac:dyDescent="0.25">
      <c r="A5" s="46" t="s">
        <v>10</v>
      </c>
      <c r="B5" s="46"/>
      <c r="C5" s="46" t="s">
        <v>9</v>
      </c>
      <c r="D5" s="46"/>
      <c r="E5" s="46"/>
      <c r="F5" s="46"/>
      <c r="G5" s="46"/>
      <c r="H5" s="46"/>
      <c r="I5" s="47" t="s">
        <v>5</v>
      </c>
      <c r="J5" s="48"/>
      <c r="K5" s="49"/>
      <c r="L5" s="56"/>
      <c r="M5" s="57"/>
      <c r="N5" s="57"/>
      <c r="O5" s="58"/>
    </row>
    <row r="6" spans="1:23" ht="30" customHeight="1" x14ac:dyDescent="0.25">
      <c r="A6" s="46"/>
      <c r="B6" s="46"/>
      <c r="C6" s="7" t="s">
        <v>0</v>
      </c>
      <c r="D6" s="7" t="s">
        <v>1</v>
      </c>
      <c r="E6" s="7" t="s">
        <v>2</v>
      </c>
      <c r="F6" s="7" t="s">
        <v>3</v>
      </c>
      <c r="G6" s="7" t="s">
        <v>0</v>
      </c>
      <c r="H6" s="7" t="s">
        <v>4</v>
      </c>
      <c r="I6" s="47" t="s">
        <v>6</v>
      </c>
      <c r="J6" s="48"/>
      <c r="K6" s="49"/>
      <c r="L6" s="56"/>
      <c r="M6" s="57"/>
      <c r="N6" s="57"/>
      <c r="O6" s="58"/>
    </row>
    <row r="7" spans="1:23" ht="30" customHeight="1" x14ac:dyDescent="0.25">
      <c r="A7" s="46"/>
      <c r="B7" s="46"/>
      <c r="C7" s="43">
        <f>R17</f>
        <v>0</v>
      </c>
      <c r="D7" s="43">
        <f t="shared" ref="D7:H7" si="0">S17</f>
        <v>0</v>
      </c>
      <c r="E7" s="43">
        <f t="shared" si="0"/>
        <v>0</v>
      </c>
      <c r="F7" s="43">
        <f t="shared" si="0"/>
        <v>0</v>
      </c>
      <c r="G7" s="43">
        <f t="shared" si="0"/>
        <v>0</v>
      </c>
      <c r="H7" s="43" t="str">
        <f t="shared" si="0"/>
        <v>0</v>
      </c>
      <c r="I7" s="50" t="s">
        <v>7</v>
      </c>
      <c r="J7" s="51"/>
      <c r="K7" s="52"/>
      <c r="L7" s="77"/>
      <c r="M7" s="78"/>
      <c r="N7" s="78"/>
      <c r="O7" s="79"/>
      <c r="Q7" s="3"/>
    </row>
    <row r="8" spans="1:23" ht="20.25" customHeight="1" x14ac:dyDescent="0.25">
      <c r="A8" s="46"/>
      <c r="B8" s="46"/>
      <c r="C8" s="43"/>
      <c r="D8" s="43"/>
      <c r="E8" s="43"/>
      <c r="F8" s="43"/>
      <c r="G8" s="43"/>
      <c r="H8" s="43"/>
      <c r="I8" s="53"/>
      <c r="J8" s="54"/>
      <c r="K8" s="55"/>
      <c r="L8" s="80"/>
      <c r="M8" s="81"/>
      <c r="N8" s="81"/>
      <c r="O8" s="82"/>
    </row>
    <row r="9" spans="1:23" ht="18" customHeight="1" x14ac:dyDescent="0.25">
      <c r="A9" s="50" t="s">
        <v>16</v>
      </c>
      <c r="B9" s="51"/>
      <c r="C9" s="52"/>
      <c r="D9" s="83" t="s">
        <v>13</v>
      </c>
      <c r="E9" s="63"/>
      <c r="F9" s="63"/>
      <c r="G9" s="63"/>
      <c r="H9" s="63"/>
      <c r="I9" s="64"/>
      <c r="J9" s="68" t="s">
        <v>17</v>
      </c>
      <c r="K9" s="69"/>
      <c r="L9" s="69"/>
      <c r="M9" s="70"/>
      <c r="N9" s="50" t="s">
        <v>18</v>
      </c>
      <c r="O9" s="52"/>
    </row>
    <row r="10" spans="1:23" ht="18" customHeight="1" x14ac:dyDescent="0.25">
      <c r="A10" s="65"/>
      <c r="B10" s="66"/>
      <c r="C10" s="67"/>
      <c r="D10" s="63" t="s">
        <v>14</v>
      </c>
      <c r="E10" s="63"/>
      <c r="F10" s="63"/>
      <c r="G10" s="63"/>
      <c r="H10" s="63"/>
      <c r="I10" s="64"/>
      <c r="J10" s="71"/>
      <c r="K10" s="72"/>
      <c r="L10" s="72"/>
      <c r="M10" s="73"/>
      <c r="N10" s="65"/>
      <c r="O10" s="67"/>
    </row>
    <row r="11" spans="1:23" ht="18" customHeight="1" x14ac:dyDescent="0.25">
      <c r="A11" s="53"/>
      <c r="B11" s="54"/>
      <c r="C11" s="55"/>
      <c r="D11" s="63" t="s">
        <v>15</v>
      </c>
      <c r="E11" s="63"/>
      <c r="F11" s="63"/>
      <c r="G11" s="63"/>
      <c r="H11" s="63"/>
      <c r="I11" s="64"/>
      <c r="J11" s="74"/>
      <c r="K11" s="75"/>
      <c r="L11" s="75"/>
      <c r="M11" s="76"/>
      <c r="N11" s="53"/>
      <c r="O11" s="55"/>
      <c r="Q11" s="1">
        <f>L31</f>
        <v>0</v>
      </c>
      <c r="R11">
        <f>LEN(Q11)</f>
        <v>1</v>
      </c>
    </row>
    <row r="12" spans="1:23" ht="27.95" customHeight="1" x14ac:dyDescent="0.25">
      <c r="A12" s="46"/>
      <c r="B12" s="46"/>
      <c r="C12" s="46"/>
      <c r="D12" s="99"/>
      <c r="E12" s="99"/>
      <c r="F12" s="99"/>
      <c r="G12" s="99"/>
      <c r="H12" s="99"/>
      <c r="I12" s="99"/>
      <c r="J12" s="101"/>
      <c r="K12" s="101"/>
      <c r="L12" s="101"/>
      <c r="M12" s="101"/>
      <c r="N12" s="46"/>
      <c r="O12" s="46"/>
      <c r="Q12" s="1"/>
    </row>
    <row r="13" spans="1:23" ht="27.95" customHeight="1" x14ac:dyDescent="0.25">
      <c r="A13" s="46"/>
      <c r="B13" s="46"/>
      <c r="C13" s="46"/>
      <c r="D13" s="99"/>
      <c r="E13" s="99"/>
      <c r="F13" s="99"/>
      <c r="G13" s="99"/>
      <c r="H13" s="99"/>
      <c r="I13" s="99"/>
      <c r="J13" s="101"/>
      <c r="K13" s="101"/>
      <c r="L13" s="101"/>
      <c r="M13" s="101"/>
      <c r="N13" s="46"/>
      <c r="O13" s="46"/>
      <c r="Q13" s="1"/>
    </row>
    <row r="14" spans="1:23" ht="27.95" customHeight="1" x14ac:dyDescent="0.25">
      <c r="A14" s="46"/>
      <c r="B14" s="46"/>
      <c r="C14" s="46"/>
      <c r="D14" s="99"/>
      <c r="E14" s="99"/>
      <c r="F14" s="99"/>
      <c r="G14" s="99"/>
      <c r="H14" s="99"/>
      <c r="I14" s="99"/>
      <c r="J14" s="101"/>
      <c r="K14" s="101"/>
      <c r="L14" s="101"/>
      <c r="M14" s="101"/>
      <c r="N14" s="46"/>
      <c r="O14" s="46"/>
      <c r="Q14" s="1"/>
    </row>
    <row r="15" spans="1:23" ht="20.25" customHeight="1" x14ac:dyDescent="0.25">
      <c r="A15" s="84" t="s">
        <v>19</v>
      </c>
      <c r="B15" s="85"/>
      <c r="C15" s="85"/>
      <c r="D15" s="85"/>
      <c r="E15" s="85"/>
      <c r="F15" s="85"/>
      <c r="G15" s="85"/>
      <c r="H15" s="85"/>
      <c r="I15" s="85"/>
      <c r="J15" s="62"/>
      <c r="K15" s="62"/>
      <c r="L15" s="62"/>
      <c r="M15" s="62"/>
      <c r="N15" s="62"/>
      <c r="O15" s="62"/>
    </row>
    <row r="16" spans="1:23" ht="31.5" customHeight="1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60" t="s">
        <v>20</v>
      </c>
      <c r="K16" s="62"/>
      <c r="L16" s="62"/>
      <c r="M16" s="61"/>
      <c r="N16" s="47"/>
      <c r="O16" s="49"/>
      <c r="R16" t="s">
        <v>0</v>
      </c>
      <c r="S16" t="s">
        <v>1</v>
      </c>
      <c r="T16" t="s">
        <v>2</v>
      </c>
      <c r="U16" t="s">
        <v>3</v>
      </c>
      <c r="V16" t="s">
        <v>0</v>
      </c>
      <c r="W16" t="s">
        <v>4</v>
      </c>
    </row>
    <row r="17" spans="1:23" ht="31.5" customHeight="1" x14ac:dyDescent="0.25">
      <c r="A17" s="87" t="s">
        <v>21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R17" s="2">
        <f>IF($R$11&gt;5,R18,)</f>
        <v>0</v>
      </c>
      <c r="S17" s="2">
        <f>IF($R$11&gt;4,S18,)</f>
        <v>0</v>
      </c>
      <c r="T17" s="2">
        <f>IF($R$11&gt;3,T18,)</f>
        <v>0</v>
      </c>
      <c r="U17" s="2">
        <f>IF($R$11&gt;2,U18,)</f>
        <v>0</v>
      </c>
      <c r="V17" s="2">
        <f>IF($R$11&gt;1,V18,)</f>
        <v>0</v>
      </c>
      <c r="W17" s="2" t="str">
        <f>IF($R$11&gt;0,W18,)</f>
        <v>0</v>
      </c>
    </row>
    <row r="18" spans="1:23" ht="18" customHeight="1" x14ac:dyDescent="0.25">
      <c r="A18" s="234" t="s">
        <v>22</v>
      </c>
      <c r="B18" s="234"/>
      <c r="C18" s="8"/>
      <c r="D18" s="8" t="s">
        <v>29</v>
      </c>
      <c r="E18" s="8"/>
      <c r="F18" s="8"/>
      <c r="G18" s="59">
        <f>Q1</f>
        <v>107</v>
      </c>
      <c r="H18" s="59"/>
      <c r="I18" s="9" t="s">
        <v>30</v>
      </c>
      <c r="J18" s="59">
        <f>Q2</f>
        <v>1</v>
      </c>
      <c r="K18" s="59"/>
      <c r="L18" s="8" t="s">
        <v>31</v>
      </c>
      <c r="M18" s="13">
        <f>Q3</f>
        <v>5</v>
      </c>
      <c r="N18" s="8" t="s">
        <v>32</v>
      </c>
      <c r="O18" s="8"/>
      <c r="R18" t="str">
        <f t="shared" ref="R18:U18" si="1">LEFTB(R19,1)</f>
        <v>0</v>
      </c>
      <c r="S18" t="str">
        <f t="shared" si="1"/>
        <v>0</v>
      </c>
      <c r="T18" t="str">
        <f t="shared" si="1"/>
        <v>0</v>
      </c>
      <c r="U18" t="str">
        <f t="shared" si="1"/>
        <v>0</v>
      </c>
      <c r="V18" t="str">
        <f>LEFTB(V19,1)</f>
        <v>0</v>
      </c>
      <c r="W18" t="str">
        <f>RIGHT(Q11,1)</f>
        <v>0</v>
      </c>
    </row>
    <row r="19" spans="1:23" ht="21" customHeight="1" x14ac:dyDescent="0.25">
      <c r="A19" s="60" t="s">
        <v>39</v>
      </c>
      <c r="B19" s="61"/>
      <c r="C19" s="60" t="s">
        <v>33</v>
      </c>
      <c r="D19" s="62"/>
      <c r="E19" s="62"/>
      <c r="F19" s="61"/>
      <c r="G19" s="60" t="s">
        <v>38</v>
      </c>
      <c r="H19" s="61"/>
      <c r="I19" s="10" t="s">
        <v>37</v>
      </c>
      <c r="J19" s="60" t="s">
        <v>36</v>
      </c>
      <c r="K19" s="61"/>
      <c r="L19" s="60" t="s">
        <v>35</v>
      </c>
      <c r="M19" s="61"/>
      <c r="N19" s="47" t="s">
        <v>34</v>
      </c>
      <c r="O19" s="49"/>
      <c r="R19" t="str">
        <f>RIGHTB($Q$11,6)</f>
        <v>0</v>
      </c>
      <c r="S19" t="str">
        <f>RIGHTB($Q$11,5)</f>
        <v>0</v>
      </c>
      <c r="T19" t="str">
        <f>RIGHTB($Q$11,4)</f>
        <v>0</v>
      </c>
      <c r="U19" t="str">
        <f>RIGHTB($Q$11,3)</f>
        <v>0</v>
      </c>
      <c r="V19" t="str">
        <f>RIGHTB($Q$11,2)</f>
        <v>0</v>
      </c>
    </row>
    <row r="20" spans="1:23" ht="21" customHeight="1" x14ac:dyDescent="0.25">
      <c r="A20" s="89"/>
      <c r="B20" s="90"/>
      <c r="C20" s="91"/>
      <c r="D20" s="92"/>
      <c r="E20" s="92"/>
      <c r="F20" s="93"/>
      <c r="G20" s="91"/>
      <c r="H20" s="93"/>
      <c r="I20" s="11"/>
      <c r="J20" s="91"/>
      <c r="K20" s="93"/>
      <c r="L20" s="94">
        <f>ROUND(I20*J20,0)</f>
        <v>0</v>
      </c>
      <c r="M20" s="95"/>
      <c r="N20" s="96"/>
      <c r="O20" s="97"/>
    </row>
    <row r="21" spans="1:23" ht="21" customHeight="1" x14ac:dyDescent="0.25">
      <c r="A21" s="89"/>
      <c r="B21" s="90"/>
      <c r="C21" s="91"/>
      <c r="D21" s="92"/>
      <c r="E21" s="92"/>
      <c r="F21" s="93"/>
      <c r="G21" s="91"/>
      <c r="H21" s="93"/>
      <c r="I21" s="11"/>
      <c r="J21" s="91"/>
      <c r="K21" s="93"/>
      <c r="L21" s="94">
        <f t="shared" ref="L21:L30" si="2">ROUND(I21*J21,0)</f>
        <v>0</v>
      </c>
      <c r="M21" s="95"/>
      <c r="N21" s="96"/>
      <c r="O21" s="97"/>
    </row>
    <row r="22" spans="1:23" ht="21" customHeight="1" x14ac:dyDescent="0.25">
      <c r="A22" s="89"/>
      <c r="B22" s="90"/>
      <c r="C22" s="91"/>
      <c r="D22" s="92"/>
      <c r="E22" s="92"/>
      <c r="F22" s="93"/>
      <c r="G22" s="91"/>
      <c r="H22" s="93"/>
      <c r="I22" s="11"/>
      <c r="J22" s="91"/>
      <c r="K22" s="93"/>
      <c r="L22" s="94">
        <f t="shared" si="2"/>
        <v>0</v>
      </c>
      <c r="M22" s="95"/>
      <c r="N22" s="96"/>
      <c r="O22" s="97"/>
    </row>
    <row r="23" spans="1:23" ht="21" customHeight="1" x14ac:dyDescent="0.25">
      <c r="A23" s="89"/>
      <c r="B23" s="90"/>
      <c r="C23" s="91"/>
      <c r="D23" s="92"/>
      <c r="E23" s="92"/>
      <c r="F23" s="93"/>
      <c r="G23" s="91"/>
      <c r="H23" s="93"/>
      <c r="I23" s="11"/>
      <c r="J23" s="91"/>
      <c r="K23" s="93"/>
      <c r="L23" s="94">
        <f t="shared" si="2"/>
        <v>0</v>
      </c>
      <c r="M23" s="95"/>
      <c r="N23" s="96"/>
      <c r="O23" s="97"/>
    </row>
    <row r="24" spans="1:23" ht="21" customHeight="1" x14ac:dyDescent="0.25">
      <c r="A24" s="89"/>
      <c r="B24" s="90"/>
      <c r="C24" s="91"/>
      <c r="D24" s="92"/>
      <c r="E24" s="92"/>
      <c r="F24" s="93"/>
      <c r="G24" s="91"/>
      <c r="H24" s="93"/>
      <c r="I24" s="11"/>
      <c r="J24" s="91"/>
      <c r="K24" s="93"/>
      <c r="L24" s="94">
        <f t="shared" si="2"/>
        <v>0</v>
      </c>
      <c r="M24" s="95"/>
      <c r="N24" s="96"/>
      <c r="O24" s="97"/>
    </row>
    <row r="25" spans="1:23" ht="21" customHeight="1" x14ac:dyDescent="0.25">
      <c r="A25" s="89"/>
      <c r="B25" s="90"/>
      <c r="C25" s="91"/>
      <c r="D25" s="92"/>
      <c r="E25" s="92"/>
      <c r="F25" s="93"/>
      <c r="G25" s="91"/>
      <c r="H25" s="93"/>
      <c r="I25" s="11"/>
      <c r="J25" s="91"/>
      <c r="K25" s="93"/>
      <c r="L25" s="94">
        <f t="shared" si="2"/>
        <v>0</v>
      </c>
      <c r="M25" s="95"/>
      <c r="N25" s="96"/>
      <c r="O25" s="97"/>
    </row>
    <row r="26" spans="1:23" ht="21" customHeight="1" x14ac:dyDescent="0.25">
      <c r="A26" s="89"/>
      <c r="B26" s="90"/>
      <c r="C26" s="91"/>
      <c r="D26" s="92"/>
      <c r="E26" s="92"/>
      <c r="F26" s="93"/>
      <c r="G26" s="91"/>
      <c r="H26" s="93"/>
      <c r="I26" s="11"/>
      <c r="J26" s="91"/>
      <c r="K26" s="93"/>
      <c r="L26" s="94">
        <f t="shared" si="2"/>
        <v>0</v>
      </c>
      <c r="M26" s="95"/>
      <c r="N26" s="96"/>
      <c r="O26" s="97"/>
    </row>
    <row r="27" spans="1:23" ht="21" customHeight="1" x14ac:dyDescent="0.25">
      <c r="A27" s="89"/>
      <c r="B27" s="90"/>
      <c r="C27" s="91"/>
      <c r="D27" s="92"/>
      <c r="E27" s="92"/>
      <c r="F27" s="93"/>
      <c r="G27" s="91"/>
      <c r="H27" s="93"/>
      <c r="I27" s="11"/>
      <c r="J27" s="91"/>
      <c r="K27" s="93"/>
      <c r="L27" s="94">
        <f t="shared" si="2"/>
        <v>0</v>
      </c>
      <c r="M27" s="95"/>
      <c r="N27" s="96"/>
      <c r="O27" s="97"/>
    </row>
    <row r="28" spans="1:23" ht="21" customHeight="1" x14ac:dyDescent="0.25">
      <c r="A28" s="89"/>
      <c r="B28" s="90"/>
      <c r="C28" s="91"/>
      <c r="D28" s="92"/>
      <c r="E28" s="92"/>
      <c r="F28" s="93"/>
      <c r="G28" s="91"/>
      <c r="H28" s="93"/>
      <c r="I28" s="11"/>
      <c r="J28" s="91"/>
      <c r="K28" s="93"/>
      <c r="L28" s="94">
        <f t="shared" si="2"/>
        <v>0</v>
      </c>
      <c r="M28" s="95"/>
      <c r="N28" s="96"/>
      <c r="O28" s="97"/>
    </row>
    <row r="29" spans="1:23" ht="21" customHeight="1" x14ac:dyDescent="0.25">
      <c r="A29" s="89"/>
      <c r="B29" s="90"/>
      <c r="C29" s="91"/>
      <c r="D29" s="92"/>
      <c r="E29" s="92"/>
      <c r="F29" s="93"/>
      <c r="G29" s="91"/>
      <c r="H29" s="93"/>
      <c r="I29" s="11"/>
      <c r="J29" s="91"/>
      <c r="K29" s="93"/>
      <c r="L29" s="94">
        <f t="shared" si="2"/>
        <v>0</v>
      </c>
      <c r="M29" s="95"/>
      <c r="N29" s="96"/>
      <c r="O29" s="97"/>
    </row>
    <row r="30" spans="1:23" ht="21" customHeight="1" x14ac:dyDescent="0.25">
      <c r="A30" s="89"/>
      <c r="B30" s="90"/>
      <c r="C30" s="91"/>
      <c r="D30" s="92"/>
      <c r="E30" s="92"/>
      <c r="F30" s="93"/>
      <c r="G30" s="91"/>
      <c r="H30" s="93"/>
      <c r="I30" s="11"/>
      <c r="J30" s="91"/>
      <c r="K30" s="93"/>
      <c r="L30" s="94">
        <f t="shared" si="2"/>
        <v>0</v>
      </c>
      <c r="M30" s="95"/>
      <c r="N30" s="96"/>
      <c r="O30" s="97"/>
    </row>
    <row r="31" spans="1:23" ht="21" customHeight="1" x14ac:dyDescent="0.25">
      <c r="A31" s="100" t="s">
        <v>8</v>
      </c>
      <c r="B31" s="100"/>
      <c r="C31" s="60"/>
      <c r="D31" s="62"/>
      <c r="E31" s="62"/>
      <c r="F31" s="61"/>
      <c r="G31" s="60"/>
      <c r="H31" s="61"/>
      <c r="I31" s="10"/>
      <c r="J31" s="60"/>
      <c r="K31" s="61"/>
      <c r="L31" s="94">
        <f>SUM(L20:M30)</f>
        <v>0</v>
      </c>
      <c r="M31" s="95"/>
      <c r="N31" s="47"/>
      <c r="O31" s="49"/>
    </row>
    <row r="32" spans="1:23" x14ac:dyDescent="0.25">
      <c r="A32" s="98" t="s">
        <v>40</v>
      </c>
      <c r="B32" s="99"/>
      <c r="C32" s="99"/>
      <c r="D32" s="99" t="s">
        <v>43</v>
      </c>
      <c r="E32" s="99"/>
      <c r="F32" s="99"/>
      <c r="G32" s="99"/>
      <c r="H32" s="99"/>
      <c r="I32" s="99"/>
      <c r="J32" s="99" t="s">
        <v>41</v>
      </c>
      <c r="K32" s="99"/>
      <c r="L32" s="99"/>
      <c r="M32" s="99"/>
      <c r="N32" s="99" t="s">
        <v>42</v>
      </c>
      <c r="O32" s="99"/>
    </row>
    <row r="33" spans="1:15" x14ac:dyDescent="0.25">
      <c r="A33" s="50"/>
      <c r="B33" s="51"/>
      <c r="C33" s="52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1:15" x14ac:dyDescent="0.25">
      <c r="A34" s="65"/>
      <c r="B34" s="66"/>
      <c r="C34" s="67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5" x14ac:dyDescent="0.25">
      <c r="A35" s="65"/>
      <c r="B35" s="66"/>
      <c r="C35" s="67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:15" x14ac:dyDescent="0.25">
      <c r="A36" s="65"/>
      <c r="B36" s="66"/>
      <c r="C36" s="67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x14ac:dyDescent="0.25">
      <c r="A37" s="53"/>
      <c r="B37" s="54"/>
      <c r="C37" s="5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</sheetData>
  <sheetProtection sheet="1" selectLockedCells="1"/>
  <mergeCells count="123">
    <mergeCell ref="J12:M14"/>
    <mergeCell ref="N12:O14"/>
    <mergeCell ref="A27:B27"/>
    <mergeCell ref="C27:F27"/>
    <mergeCell ref="G27:H27"/>
    <mergeCell ref="J27:K27"/>
    <mergeCell ref="L27:M27"/>
    <mergeCell ref="N27:O27"/>
    <mergeCell ref="A12:C14"/>
    <mergeCell ref="D12:I12"/>
    <mergeCell ref="D13:I13"/>
    <mergeCell ref="D14:I14"/>
    <mergeCell ref="N25:O25"/>
    <mergeCell ref="A26:B26"/>
    <mergeCell ref="C26:F26"/>
    <mergeCell ref="G26:H26"/>
    <mergeCell ref="J26:K26"/>
    <mergeCell ref="L26:M26"/>
    <mergeCell ref="N26:O26"/>
    <mergeCell ref="A25:B25"/>
    <mergeCell ref="C25:F25"/>
    <mergeCell ref="G25:H25"/>
    <mergeCell ref="J25:K25"/>
    <mergeCell ref="L25:M25"/>
    <mergeCell ref="A32:C32"/>
    <mergeCell ref="D32:I32"/>
    <mergeCell ref="J32:M32"/>
    <mergeCell ref="N32:O32"/>
    <mergeCell ref="D33:I37"/>
    <mergeCell ref="A33:C37"/>
    <mergeCell ref="J33:M37"/>
    <mergeCell ref="N33:O37"/>
    <mergeCell ref="C31:F31"/>
    <mergeCell ref="G31:H31"/>
    <mergeCell ref="J31:K31"/>
    <mergeCell ref="L31:M31"/>
    <mergeCell ref="N31:O31"/>
    <mergeCell ref="A31:B31"/>
    <mergeCell ref="N28:O28"/>
    <mergeCell ref="A30:B30"/>
    <mergeCell ref="C30:F30"/>
    <mergeCell ref="G30:H30"/>
    <mergeCell ref="J30:K30"/>
    <mergeCell ref="L30:M30"/>
    <mergeCell ref="N30:O30"/>
    <mergeCell ref="A28:B28"/>
    <mergeCell ref="C28:F28"/>
    <mergeCell ref="G28:H28"/>
    <mergeCell ref="J28:K28"/>
    <mergeCell ref="L28:M28"/>
    <mergeCell ref="L22:M22"/>
    <mergeCell ref="N22:O22"/>
    <mergeCell ref="N23:O23"/>
    <mergeCell ref="A24:B24"/>
    <mergeCell ref="C24:F24"/>
    <mergeCell ref="G24:H24"/>
    <mergeCell ref="J24:K24"/>
    <mergeCell ref="L24:M24"/>
    <mergeCell ref="N24:O24"/>
    <mergeCell ref="A23:B23"/>
    <mergeCell ref="C23:F23"/>
    <mergeCell ref="G23:H23"/>
    <mergeCell ref="J23:K23"/>
    <mergeCell ref="L23:M23"/>
    <mergeCell ref="L19:M19"/>
    <mergeCell ref="N19:O19"/>
    <mergeCell ref="A29:B29"/>
    <mergeCell ref="C29:F29"/>
    <mergeCell ref="G29:H29"/>
    <mergeCell ref="J29:K29"/>
    <mergeCell ref="L29:M29"/>
    <mergeCell ref="N29:O29"/>
    <mergeCell ref="A20:B20"/>
    <mergeCell ref="C20:F20"/>
    <mergeCell ref="G20:H20"/>
    <mergeCell ref="J20:K20"/>
    <mergeCell ref="L20:M20"/>
    <mergeCell ref="N20:O20"/>
    <mergeCell ref="A21:B21"/>
    <mergeCell ref="C21:F21"/>
    <mergeCell ref="G21:H21"/>
    <mergeCell ref="J21:K21"/>
    <mergeCell ref="L21:M21"/>
    <mergeCell ref="N21:O21"/>
    <mergeCell ref="A22:B22"/>
    <mergeCell ref="C22:F22"/>
    <mergeCell ref="G22:H22"/>
    <mergeCell ref="J22:K22"/>
    <mergeCell ref="G18:H18"/>
    <mergeCell ref="J18:K18"/>
    <mergeCell ref="A19:B19"/>
    <mergeCell ref="C19:F19"/>
    <mergeCell ref="G19:H19"/>
    <mergeCell ref="J19:K19"/>
    <mergeCell ref="L6:O6"/>
    <mergeCell ref="D10:I10"/>
    <mergeCell ref="D11:I11"/>
    <mergeCell ref="A9:C11"/>
    <mergeCell ref="J9:M11"/>
    <mergeCell ref="N9:O11"/>
    <mergeCell ref="L7:O8"/>
    <mergeCell ref="D9:I9"/>
    <mergeCell ref="A15:O15"/>
    <mergeCell ref="J16:M16"/>
    <mergeCell ref="N16:O16"/>
    <mergeCell ref="A16:I16"/>
    <mergeCell ref="A17:O17"/>
    <mergeCell ref="A18:B18"/>
    <mergeCell ref="C7:C8"/>
    <mergeCell ref="D7:D8"/>
    <mergeCell ref="E7:E8"/>
    <mergeCell ref="F7:F8"/>
    <mergeCell ref="G7:G8"/>
    <mergeCell ref="A4:O4"/>
    <mergeCell ref="A1:O1"/>
    <mergeCell ref="H7:H8"/>
    <mergeCell ref="C5:H5"/>
    <mergeCell ref="A5:B8"/>
    <mergeCell ref="A2:O2"/>
    <mergeCell ref="I5:K5"/>
    <mergeCell ref="I6:K6"/>
    <mergeCell ref="I7:K8"/>
    <mergeCell ref="L5:O5"/>
  </mergeCells>
  <phoneticPr fontId="1" type="noConversion"/>
  <dataValidations count="1">
    <dataValidation type="list" allowBlank="1" showInputMessage="1" showErrorMessage="1" sqref="A18">
      <formula1>課室</formula1>
    </dataValidation>
  </dataValidations>
  <pageMargins left="0.70866141732283472" right="0.31496062992125984" top="0.74803149606299213" bottom="0.15748031496062992" header="0.31496062992125984" footer="0.31496062992125984"/>
  <pageSetup paperSize="9" scale="9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7"/>
  <sheetViews>
    <sheetView topLeftCell="A61" zoomScaleNormal="100" workbookViewId="0">
      <selection activeCell="A81" sqref="A81:B81"/>
    </sheetView>
  </sheetViews>
  <sheetFormatPr defaultRowHeight="16.5" x14ac:dyDescent="0.25"/>
  <cols>
    <col min="1" max="1" width="7.875" style="14" customWidth="1"/>
    <col min="2" max="2" width="10.625" style="14" customWidth="1"/>
    <col min="3" max="3" width="3.125" style="14" customWidth="1"/>
    <col min="4" max="4" width="2.875" style="14" customWidth="1"/>
    <col min="5" max="5" width="2.625" style="14" customWidth="1"/>
    <col min="6" max="6" width="3.5" style="14" customWidth="1"/>
    <col min="7" max="7" width="2.875" style="14" customWidth="1"/>
    <col min="8" max="8" width="3" style="14" customWidth="1"/>
    <col min="9" max="9" width="5.625" style="14" customWidth="1"/>
    <col min="10" max="10" width="2.625" style="14" customWidth="1"/>
    <col min="11" max="11" width="4.5" style="14" customWidth="1"/>
    <col min="12" max="12" width="5.875" style="14" customWidth="1"/>
    <col min="13" max="13" width="9" style="14"/>
    <col min="14" max="14" width="13.625" style="14" customWidth="1"/>
    <col min="15" max="16" width="9" style="14"/>
    <col min="17" max="17" width="9.5" style="14" bestFit="1" customWidth="1"/>
    <col min="18" max="23" width="9" style="14" customWidth="1"/>
    <col min="24" max="16384" width="9" style="14"/>
  </cols>
  <sheetData>
    <row r="1" spans="1:23" ht="20.100000000000001" customHeight="1" x14ac:dyDescent="0.25">
      <c r="A1" s="102" t="s">
        <v>44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4" t="s">
        <v>45</v>
      </c>
      <c r="Q1" s="15">
        <v>107</v>
      </c>
    </row>
    <row r="2" spans="1:23" ht="20.100000000000001" customHeight="1" x14ac:dyDescent="0.25">
      <c r="A2" s="102" t="s">
        <v>11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4" t="s">
        <v>50</v>
      </c>
      <c r="Q2" s="16">
        <v>1</v>
      </c>
    </row>
    <row r="3" spans="1:23" ht="20.100000000000001" customHeight="1" x14ac:dyDescent="0.25">
      <c r="A3" s="17" t="str">
        <f>CONCATENATE("所屬年度:",Q1,"年度")</f>
        <v>所屬年度:107年度</v>
      </c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4" t="s">
        <v>51</v>
      </c>
      <c r="Q3" s="16">
        <v>5</v>
      </c>
    </row>
    <row r="4" spans="1:23" ht="24.95" customHeight="1" x14ac:dyDescent="0.25">
      <c r="A4" s="103" t="s">
        <v>12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23" ht="30" customHeight="1" x14ac:dyDescent="0.25">
      <c r="A5" s="104" t="s">
        <v>10</v>
      </c>
      <c r="B5" s="104"/>
      <c r="C5" s="104" t="s">
        <v>9</v>
      </c>
      <c r="D5" s="104"/>
      <c r="E5" s="104"/>
      <c r="F5" s="104"/>
      <c r="G5" s="104"/>
      <c r="H5" s="104"/>
      <c r="I5" s="105" t="s">
        <v>5</v>
      </c>
      <c r="J5" s="106"/>
      <c r="K5" s="107"/>
      <c r="L5" s="96"/>
      <c r="M5" s="108"/>
      <c r="N5" s="108"/>
      <c r="O5" s="97"/>
    </row>
    <row r="6" spans="1:23" ht="30" customHeight="1" x14ac:dyDescent="0.25">
      <c r="A6" s="104"/>
      <c r="B6" s="104"/>
      <c r="C6" s="19" t="s">
        <v>0</v>
      </c>
      <c r="D6" s="19" t="s">
        <v>1</v>
      </c>
      <c r="E6" s="19" t="s">
        <v>2</v>
      </c>
      <c r="F6" s="19" t="s">
        <v>3</v>
      </c>
      <c r="G6" s="19" t="s">
        <v>0</v>
      </c>
      <c r="H6" s="19" t="s">
        <v>4</v>
      </c>
      <c r="I6" s="105" t="s">
        <v>6</v>
      </c>
      <c r="J6" s="106"/>
      <c r="K6" s="107"/>
      <c r="L6" s="96"/>
      <c r="M6" s="108"/>
      <c r="N6" s="108"/>
      <c r="O6" s="97"/>
    </row>
    <row r="7" spans="1:23" ht="30" customHeight="1" x14ac:dyDescent="0.25">
      <c r="A7" s="104"/>
      <c r="B7" s="104"/>
      <c r="C7" s="109">
        <f>R17</f>
        <v>0</v>
      </c>
      <c r="D7" s="109">
        <f t="shared" ref="D7:H7" si="0">S17</f>
        <v>0</v>
      </c>
      <c r="E7" s="109">
        <f t="shared" si="0"/>
        <v>0</v>
      </c>
      <c r="F7" s="109">
        <f t="shared" si="0"/>
        <v>0</v>
      </c>
      <c r="G7" s="109">
        <f t="shared" si="0"/>
        <v>0</v>
      </c>
      <c r="H7" s="109" t="str">
        <f t="shared" si="0"/>
        <v>0</v>
      </c>
      <c r="I7" s="116" t="s">
        <v>7</v>
      </c>
      <c r="J7" s="117"/>
      <c r="K7" s="118"/>
      <c r="L7" s="110"/>
      <c r="M7" s="111"/>
      <c r="N7" s="111"/>
      <c r="O7" s="112"/>
      <c r="Q7" s="20"/>
    </row>
    <row r="8" spans="1:23" ht="20.25" customHeight="1" x14ac:dyDescent="0.25">
      <c r="A8" s="104"/>
      <c r="B8" s="104"/>
      <c r="C8" s="109"/>
      <c r="D8" s="109"/>
      <c r="E8" s="109"/>
      <c r="F8" s="109"/>
      <c r="G8" s="109"/>
      <c r="H8" s="109"/>
      <c r="I8" s="122"/>
      <c r="J8" s="123"/>
      <c r="K8" s="124"/>
      <c r="L8" s="113"/>
      <c r="M8" s="114"/>
      <c r="N8" s="114"/>
      <c r="O8" s="115"/>
    </row>
    <row r="9" spans="1:23" ht="18" customHeight="1" x14ac:dyDescent="0.25">
      <c r="A9" s="116" t="s">
        <v>16</v>
      </c>
      <c r="B9" s="117"/>
      <c r="C9" s="118"/>
      <c r="D9" s="125" t="s">
        <v>13</v>
      </c>
      <c r="E9" s="126"/>
      <c r="F9" s="126"/>
      <c r="G9" s="126"/>
      <c r="H9" s="126"/>
      <c r="I9" s="127"/>
      <c r="J9" s="128" t="s">
        <v>17</v>
      </c>
      <c r="K9" s="129"/>
      <c r="L9" s="129"/>
      <c r="M9" s="130"/>
      <c r="N9" s="116" t="s">
        <v>18</v>
      </c>
      <c r="O9" s="118"/>
    </row>
    <row r="10" spans="1:23" ht="18" customHeight="1" x14ac:dyDescent="0.25">
      <c r="A10" s="119"/>
      <c r="B10" s="120"/>
      <c r="C10" s="121"/>
      <c r="D10" s="126" t="s">
        <v>14</v>
      </c>
      <c r="E10" s="126"/>
      <c r="F10" s="126"/>
      <c r="G10" s="126"/>
      <c r="H10" s="126"/>
      <c r="I10" s="127"/>
      <c r="J10" s="131"/>
      <c r="K10" s="132"/>
      <c r="L10" s="132"/>
      <c r="M10" s="133"/>
      <c r="N10" s="119"/>
      <c r="O10" s="121"/>
    </row>
    <row r="11" spans="1:23" ht="18" customHeight="1" x14ac:dyDescent="0.25">
      <c r="A11" s="122"/>
      <c r="B11" s="123"/>
      <c r="C11" s="124"/>
      <c r="D11" s="126" t="s">
        <v>15</v>
      </c>
      <c r="E11" s="126"/>
      <c r="F11" s="126"/>
      <c r="G11" s="126"/>
      <c r="H11" s="126"/>
      <c r="I11" s="127"/>
      <c r="J11" s="134"/>
      <c r="K11" s="135"/>
      <c r="L11" s="135"/>
      <c r="M11" s="136"/>
      <c r="N11" s="122"/>
      <c r="O11" s="124"/>
      <c r="Q11" s="14">
        <f>L111</f>
        <v>0</v>
      </c>
      <c r="R11" s="14">
        <f>LEN(Q11)</f>
        <v>1</v>
      </c>
    </row>
    <row r="12" spans="1:23" ht="27.95" customHeight="1" x14ac:dyDescent="0.25">
      <c r="A12" s="104"/>
      <c r="B12" s="104"/>
      <c r="C12" s="104"/>
      <c r="D12" s="146"/>
      <c r="E12" s="146"/>
      <c r="F12" s="146"/>
      <c r="G12" s="146"/>
      <c r="H12" s="146"/>
      <c r="I12" s="146"/>
      <c r="J12" s="147"/>
      <c r="K12" s="147"/>
      <c r="L12" s="147"/>
      <c r="M12" s="147"/>
      <c r="N12" s="104"/>
      <c r="O12" s="104"/>
    </row>
    <row r="13" spans="1:23" ht="27.95" customHeight="1" x14ac:dyDescent="0.25">
      <c r="A13" s="104"/>
      <c r="B13" s="104"/>
      <c r="C13" s="104"/>
      <c r="D13" s="146"/>
      <c r="E13" s="146"/>
      <c r="F13" s="146"/>
      <c r="G13" s="146"/>
      <c r="H13" s="146"/>
      <c r="I13" s="146"/>
      <c r="J13" s="147"/>
      <c r="K13" s="147"/>
      <c r="L13" s="147"/>
      <c r="M13" s="147"/>
      <c r="N13" s="104"/>
      <c r="O13" s="104"/>
    </row>
    <row r="14" spans="1:23" ht="27.95" customHeight="1" x14ac:dyDescent="0.25">
      <c r="A14" s="104"/>
      <c r="B14" s="104"/>
      <c r="C14" s="104"/>
      <c r="D14" s="146"/>
      <c r="E14" s="146"/>
      <c r="F14" s="146"/>
      <c r="G14" s="146"/>
      <c r="H14" s="146"/>
      <c r="I14" s="146"/>
      <c r="J14" s="147"/>
      <c r="K14" s="147"/>
      <c r="L14" s="147"/>
      <c r="M14" s="147"/>
      <c r="N14" s="104"/>
      <c r="O14" s="104"/>
    </row>
    <row r="15" spans="1:23" ht="20.25" customHeight="1" x14ac:dyDescent="0.25">
      <c r="A15" s="137" t="s">
        <v>19</v>
      </c>
      <c r="B15" s="138"/>
      <c r="C15" s="138"/>
      <c r="D15" s="138"/>
      <c r="E15" s="138"/>
      <c r="F15" s="138"/>
      <c r="G15" s="138"/>
      <c r="H15" s="138"/>
      <c r="I15" s="138"/>
      <c r="J15" s="139"/>
      <c r="K15" s="139"/>
      <c r="L15" s="139"/>
      <c r="M15" s="139"/>
      <c r="N15" s="139"/>
      <c r="O15" s="139"/>
    </row>
    <row r="16" spans="1:23" ht="31.5" customHeight="1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1" t="s">
        <v>20</v>
      </c>
      <c r="K16" s="139"/>
      <c r="L16" s="139"/>
      <c r="M16" s="142"/>
      <c r="N16" s="105"/>
      <c r="O16" s="107"/>
      <c r="R16" s="14" t="s">
        <v>0</v>
      </c>
      <c r="S16" s="14" t="s">
        <v>1</v>
      </c>
      <c r="T16" s="14" t="s">
        <v>2</v>
      </c>
      <c r="U16" s="14" t="s">
        <v>3</v>
      </c>
      <c r="V16" s="14" t="s">
        <v>0</v>
      </c>
      <c r="W16" s="14" t="s">
        <v>4</v>
      </c>
    </row>
    <row r="17" spans="1:23" ht="31.5" customHeight="1" x14ac:dyDescent="0.25">
      <c r="A17" s="143" t="s">
        <v>21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R17" s="14">
        <f>IF($R$11&gt;5,R18,)</f>
        <v>0</v>
      </c>
      <c r="S17" s="14">
        <f>IF($R$11&gt;4,S18,)</f>
        <v>0</v>
      </c>
      <c r="T17" s="14">
        <f>IF($R$11&gt;3,T18,)</f>
        <v>0</v>
      </c>
      <c r="U17" s="14">
        <f>IF($R$11&gt;2,U18,)</f>
        <v>0</v>
      </c>
      <c r="V17" s="14">
        <f>IF($R$11&gt;1,V18,)</f>
        <v>0</v>
      </c>
      <c r="W17" s="14" t="str">
        <f>IF($R$11&gt;0,W18,)</f>
        <v>0</v>
      </c>
    </row>
    <row r="18" spans="1:23" ht="18" customHeight="1" x14ac:dyDescent="0.25">
      <c r="A18" s="235" t="s">
        <v>22</v>
      </c>
      <c r="B18" s="235"/>
      <c r="C18" s="21"/>
      <c r="D18" s="21" t="s">
        <v>29</v>
      </c>
      <c r="E18" s="21"/>
      <c r="F18" s="21"/>
      <c r="G18" s="145">
        <f>Q1</f>
        <v>107</v>
      </c>
      <c r="H18" s="145"/>
      <c r="I18" s="22" t="s">
        <v>30</v>
      </c>
      <c r="J18" s="145">
        <f>Q2</f>
        <v>1</v>
      </c>
      <c r="K18" s="145"/>
      <c r="L18" s="21" t="s">
        <v>31</v>
      </c>
      <c r="M18" s="23">
        <f>Q3</f>
        <v>5</v>
      </c>
      <c r="N18" s="21" t="s">
        <v>32</v>
      </c>
      <c r="O18" s="21"/>
      <c r="R18" s="14" t="str">
        <f>LEFTB(R19,1)</f>
        <v>0</v>
      </c>
      <c r="S18" s="14" t="str">
        <f>LEFTB(S19,1)</f>
        <v>0</v>
      </c>
      <c r="T18" s="14" t="str">
        <f>LEFTB(T19,1)</f>
        <v>0</v>
      </c>
      <c r="U18" s="14" t="str">
        <f>LEFTB(U19,1)</f>
        <v>0</v>
      </c>
      <c r="V18" s="14" t="str">
        <f>LEFTB(V19,1)</f>
        <v>0</v>
      </c>
      <c r="W18" s="14" t="str">
        <f>RIGHT(Q11,1)</f>
        <v>0</v>
      </c>
    </row>
    <row r="19" spans="1:23" ht="21" customHeight="1" x14ac:dyDescent="0.25">
      <c r="A19" s="141" t="s">
        <v>39</v>
      </c>
      <c r="B19" s="142"/>
      <c r="C19" s="141" t="s">
        <v>33</v>
      </c>
      <c r="D19" s="139"/>
      <c r="E19" s="139"/>
      <c r="F19" s="142"/>
      <c r="G19" s="141" t="s">
        <v>38</v>
      </c>
      <c r="H19" s="142"/>
      <c r="I19" s="24" t="s">
        <v>37</v>
      </c>
      <c r="J19" s="141" t="s">
        <v>36</v>
      </c>
      <c r="K19" s="142"/>
      <c r="L19" s="141" t="s">
        <v>35</v>
      </c>
      <c r="M19" s="142"/>
      <c r="N19" s="105" t="s">
        <v>34</v>
      </c>
      <c r="O19" s="107"/>
      <c r="R19" s="14" t="str">
        <f>RIGHTB($Q$11,6)</f>
        <v>0</v>
      </c>
      <c r="S19" s="14" t="str">
        <f>RIGHTB($Q$11,5)</f>
        <v>0</v>
      </c>
      <c r="T19" s="14" t="str">
        <f>RIGHTB($Q$11,4)</f>
        <v>0</v>
      </c>
      <c r="U19" s="14" t="str">
        <f>RIGHTB($Q$11,3)</f>
        <v>0</v>
      </c>
      <c r="V19" s="14" t="str">
        <f>RIGHTB($Q$11,2)</f>
        <v>0</v>
      </c>
    </row>
    <row r="20" spans="1:23" ht="21" customHeight="1" x14ac:dyDescent="0.25">
      <c r="A20" s="89"/>
      <c r="B20" s="90"/>
      <c r="C20" s="91"/>
      <c r="D20" s="92"/>
      <c r="E20" s="92"/>
      <c r="F20" s="93"/>
      <c r="G20" s="91"/>
      <c r="H20" s="93"/>
      <c r="I20" s="11"/>
      <c r="J20" s="91"/>
      <c r="K20" s="93"/>
      <c r="L20" s="148">
        <f>ROUND(I20*J20,0)</f>
        <v>0</v>
      </c>
      <c r="M20" s="149"/>
      <c r="N20" s="96"/>
      <c r="O20" s="97"/>
    </row>
    <row r="21" spans="1:23" ht="21" customHeight="1" x14ac:dyDescent="0.25">
      <c r="A21" s="89"/>
      <c r="B21" s="90"/>
      <c r="C21" s="91"/>
      <c r="D21" s="92"/>
      <c r="E21" s="92"/>
      <c r="F21" s="93"/>
      <c r="G21" s="91"/>
      <c r="H21" s="93"/>
      <c r="I21" s="11"/>
      <c r="J21" s="91"/>
      <c r="K21" s="93"/>
      <c r="L21" s="148">
        <f t="shared" ref="L21:L30" si="1">ROUND(I21*J21,0)</f>
        <v>0</v>
      </c>
      <c r="M21" s="149"/>
      <c r="N21" s="96"/>
      <c r="O21" s="97"/>
    </row>
    <row r="22" spans="1:23" ht="21" customHeight="1" x14ac:dyDescent="0.25">
      <c r="A22" s="89"/>
      <c r="B22" s="90"/>
      <c r="C22" s="91"/>
      <c r="D22" s="92"/>
      <c r="E22" s="92"/>
      <c r="F22" s="93"/>
      <c r="G22" s="91"/>
      <c r="H22" s="93"/>
      <c r="I22" s="11"/>
      <c r="J22" s="91"/>
      <c r="K22" s="93"/>
      <c r="L22" s="148">
        <f t="shared" si="1"/>
        <v>0</v>
      </c>
      <c r="M22" s="149"/>
      <c r="N22" s="96"/>
      <c r="O22" s="97"/>
    </row>
    <row r="23" spans="1:23" ht="21" customHeight="1" x14ac:dyDescent="0.25">
      <c r="A23" s="89"/>
      <c r="B23" s="90"/>
      <c r="C23" s="91"/>
      <c r="D23" s="92"/>
      <c r="E23" s="92"/>
      <c r="F23" s="93"/>
      <c r="G23" s="91"/>
      <c r="H23" s="93"/>
      <c r="I23" s="11"/>
      <c r="J23" s="91"/>
      <c r="K23" s="93"/>
      <c r="L23" s="148">
        <f t="shared" si="1"/>
        <v>0</v>
      </c>
      <c r="M23" s="149"/>
      <c r="N23" s="96"/>
      <c r="O23" s="97"/>
    </row>
    <row r="24" spans="1:23" ht="21" customHeight="1" x14ac:dyDescent="0.25">
      <c r="A24" s="89"/>
      <c r="B24" s="90"/>
      <c r="C24" s="91"/>
      <c r="D24" s="92"/>
      <c r="E24" s="92"/>
      <c r="F24" s="93"/>
      <c r="G24" s="91"/>
      <c r="H24" s="93"/>
      <c r="I24" s="11"/>
      <c r="J24" s="91"/>
      <c r="K24" s="93"/>
      <c r="L24" s="148">
        <f t="shared" si="1"/>
        <v>0</v>
      </c>
      <c r="M24" s="149"/>
      <c r="N24" s="96"/>
      <c r="O24" s="97"/>
    </row>
    <row r="25" spans="1:23" ht="21" customHeight="1" x14ac:dyDescent="0.25">
      <c r="A25" s="89"/>
      <c r="B25" s="90"/>
      <c r="C25" s="91"/>
      <c r="D25" s="92"/>
      <c r="E25" s="92"/>
      <c r="F25" s="93"/>
      <c r="G25" s="91"/>
      <c r="H25" s="93"/>
      <c r="I25" s="11"/>
      <c r="J25" s="91"/>
      <c r="K25" s="93"/>
      <c r="L25" s="148">
        <f t="shared" si="1"/>
        <v>0</v>
      </c>
      <c r="M25" s="149"/>
      <c r="N25" s="96"/>
      <c r="O25" s="97"/>
    </row>
    <row r="26" spans="1:23" ht="21" customHeight="1" x14ac:dyDescent="0.25">
      <c r="A26" s="89"/>
      <c r="B26" s="90"/>
      <c r="C26" s="91"/>
      <c r="D26" s="92"/>
      <c r="E26" s="92"/>
      <c r="F26" s="93"/>
      <c r="G26" s="91"/>
      <c r="H26" s="93"/>
      <c r="I26" s="11"/>
      <c r="J26" s="91"/>
      <c r="K26" s="93"/>
      <c r="L26" s="148">
        <f t="shared" si="1"/>
        <v>0</v>
      </c>
      <c r="M26" s="149"/>
      <c r="N26" s="96"/>
      <c r="O26" s="97"/>
    </row>
    <row r="27" spans="1:23" ht="21" customHeight="1" x14ac:dyDescent="0.25">
      <c r="A27" s="89"/>
      <c r="B27" s="90"/>
      <c r="C27" s="91"/>
      <c r="D27" s="92"/>
      <c r="E27" s="92"/>
      <c r="F27" s="93"/>
      <c r="G27" s="91"/>
      <c r="H27" s="93"/>
      <c r="I27" s="11"/>
      <c r="J27" s="91"/>
      <c r="K27" s="93"/>
      <c r="L27" s="148">
        <f t="shared" si="1"/>
        <v>0</v>
      </c>
      <c r="M27" s="149"/>
      <c r="N27" s="96"/>
      <c r="O27" s="97"/>
    </row>
    <row r="28" spans="1:23" ht="21" customHeight="1" x14ac:dyDescent="0.25">
      <c r="A28" s="89"/>
      <c r="B28" s="90"/>
      <c r="C28" s="91"/>
      <c r="D28" s="92"/>
      <c r="E28" s="92"/>
      <c r="F28" s="93"/>
      <c r="G28" s="91"/>
      <c r="H28" s="93"/>
      <c r="I28" s="11"/>
      <c r="J28" s="91"/>
      <c r="K28" s="93"/>
      <c r="L28" s="148">
        <f t="shared" si="1"/>
        <v>0</v>
      </c>
      <c r="M28" s="149"/>
      <c r="N28" s="96"/>
      <c r="O28" s="97"/>
    </row>
    <row r="29" spans="1:23" ht="21" customHeight="1" x14ac:dyDescent="0.25">
      <c r="A29" s="89"/>
      <c r="B29" s="90"/>
      <c r="C29" s="91"/>
      <c r="D29" s="92"/>
      <c r="E29" s="92"/>
      <c r="F29" s="93"/>
      <c r="G29" s="91"/>
      <c r="H29" s="93"/>
      <c r="I29" s="11"/>
      <c r="J29" s="91"/>
      <c r="K29" s="93"/>
      <c r="L29" s="148">
        <f t="shared" si="1"/>
        <v>0</v>
      </c>
      <c r="M29" s="149"/>
      <c r="N29" s="96"/>
      <c r="O29" s="97"/>
    </row>
    <row r="30" spans="1:23" ht="21" customHeight="1" x14ac:dyDescent="0.25">
      <c r="A30" s="89"/>
      <c r="B30" s="90"/>
      <c r="C30" s="91"/>
      <c r="D30" s="92"/>
      <c r="E30" s="92"/>
      <c r="F30" s="93"/>
      <c r="G30" s="91"/>
      <c r="H30" s="93"/>
      <c r="I30" s="11"/>
      <c r="J30" s="91"/>
      <c r="K30" s="93"/>
      <c r="L30" s="148">
        <f t="shared" si="1"/>
        <v>0</v>
      </c>
      <c r="M30" s="149"/>
      <c r="N30" s="96"/>
      <c r="O30" s="97"/>
    </row>
    <row r="31" spans="1:23" x14ac:dyDescent="0.25">
      <c r="A31" s="151" t="s">
        <v>47</v>
      </c>
      <c r="B31" s="151"/>
      <c r="C31" s="141"/>
      <c r="D31" s="139"/>
      <c r="E31" s="139"/>
      <c r="F31" s="142"/>
      <c r="G31" s="141"/>
      <c r="H31" s="142"/>
      <c r="I31" s="24"/>
      <c r="J31" s="141"/>
      <c r="K31" s="142"/>
      <c r="L31" s="148">
        <f>SUM(L20:M30)</f>
        <v>0</v>
      </c>
      <c r="M31" s="149"/>
      <c r="N31" s="96"/>
      <c r="O31" s="97"/>
    </row>
    <row r="32" spans="1:23" x14ac:dyDescent="0.25">
      <c r="A32" s="150" t="s">
        <v>40</v>
      </c>
      <c r="B32" s="146"/>
      <c r="C32" s="146"/>
      <c r="D32" s="146" t="s">
        <v>43</v>
      </c>
      <c r="E32" s="146"/>
      <c r="F32" s="146"/>
      <c r="G32" s="146"/>
      <c r="H32" s="146"/>
      <c r="I32" s="146"/>
      <c r="J32" s="146" t="s">
        <v>41</v>
      </c>
      <c r="K32" s="146"/>
      <c r="L32" s="146"/>
      <c r="M32" s="146"/>
      <c r="N32" s="146" t="s">
        <v>42</v>
      </c>
      <c r="O32" s="146"/>
    </row>
    <row r="33" spans="1:15" x14ac:dyDescent="0.25">
      <c r="A33" s="116"/>
      <c r="B33" s="117"/>
      <c r="C33" s="118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</row>
    <row r="34" spans="1:15" x14ac:dyDescent="0.25">
      <c r="A34" s="119"/>
      <c r="B34" s="120"/>
      <c r="C34" s="121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</row>
    <row r="35" spans="1:15" x14ac:dyDescent="0.25">
      <c r="A35" s="119"/>
      <c r="B35" s="120"/>
      <c r="C35" s="121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</row>
    <row r="36" spans="1:15" x14ac:dyDescent="0.25">
      <c r="A36" s="119"/>
      <c r="B36" s="120"/>
      <c r="C36" s="121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</row>
    <row r="37" spans="1:15" x14ac:dyDescent="0.25">
      <c r="A37" s="122"/>
      <c r="B37" s="123"/>
      <c r="C37" s="12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</row>
    <row r="38" spans="1:15" ht="19.5" x14ac:dyDescent="0.25">
      <c r="A38" s="143" t="s">
        <v>21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</row>
    <row r="39" spans="1:15" x14ac:dyDescent="0.25">
      <c r="A39" s="144" t="str">
        <f>A18</f>
        <v>總  務  處  [  室  ]</v>
      </c>
      <c r="B39" s="144"/>
      <c r="C39" s="21"/>
      <c r="D39" s="21" t="s">
        <v>29</v>
      </c>
      <c r="E39" s="21"/>
      <c r="F39" s="21"/>
      <c r="G39" s="152">
        <v>107</v>
      </c>
      <c r="H39" s="152"/>
      <c r="I39" s="22" t="s">
        <v>30</v>
      </c>
      <c r="J39" s="152">
        <v>1</v>
      </c>
      <c r="K39" s="152"/>
      <c r="L39" s="21" t="s">
        <v>31</v>
      </c>
      <c r="M39" s="25">
        <v>5</v>
      </c>
      <c r="N39" s="21" t="s">
        <v>32</v>
      </c>
      <c r="O39" s="21"/>
    </row>
    <row r="40" spans="1:15" x14ac:dyDescent="0.25">
      <c r="A40" s="141" t="s">
        <v>39</v>
      </c>
      <c r="B40" s="142"/>
      <c r="C40" s="141" t="s">
        <v>33</v>
      </c>
      <c r="D40" s="139"/>
      <c r="E40" s="139"/>
      <c r="F40" s="142"/>
      <c r="G40" s="141" t="s">
        <v>38</v>
      </c>
      <c r="H40" s="142"/>
      <c r="I40" s="24" t="s">
        <v>37</v>
      </c>
      <c r="J40" s="141" t="s">
        <v>36</v>
      </c>
      <c r="K40" s="142"/>
      <c r="L40" s="141" t="s">
        <v>35</v>
      </c>
      <c r="M40" s="142"/>
      <c r="N40" s="105" t="s">
        <v>34</v>
      </c>
      <c r="O40" s="107"/>
    </row>
    <row r="41" spans="1:15" ht="21" customHeight="1" x14ac:dyDescent="0.25">
      <c r="A41" s="89"/>
      <c r="B41" s="90"/>
      <c r="C41" s="91"/>
      <c r="D41" s="92"/>
      <c r="E41" s="92"/>
      <c r="F41" s="93"/>
      <c r="G41" s="91"/>
      <c r="H41" s="93"/>
      <c r="I41" s="11"/>
      <c r="J41" s="91"/>
      <c r="K41" s="93"/>
      <c r="L41" s="148">
        <f t="shared" ref="L41:L69" si="2">ROUND(I41*J41,0)</f>
        <v>0</v>
      </c>
      <c r="M41" s="149"/>
      <c r="N41" s="96"/>
      <c r="O41" s="97"/>
    </row>
    <row r="42" spans="1:15" ht="21" customHeight="1" x14ac:dyDescent="0.25">
      <c r="A42" s="89"/>
      <c r="B42" s="90"/>
      <c r="C42" s="91"/>
      <c r="D42" s="92"/>
      <c r="E42" s="92"/>
      <c r="F42" s="93"/>
      <c r="G42" s="91"/>
      <c r="H42" s="93"/>
      <c r="I42" s="11"/>
      <c r="J42" s="91"/>
      <c r="K42" s="93"/>
      <c r="L42" s="148">
        <f t="shared" si="2"/>
        <v>0</v>
      </c>
      <c r="M42" s="149"/>
      <c r="N42" s="96"/>
      <c r="O42" s="97"/>
    </row>
    <row r="43" spans="1:15" ht="21" customHeight="1" x14ac:dyDescent="0.25">
      <c r="A43" s="89"/>
      <c r="B43" s="90"/>
      <c r="C43" s="91"/>
      <c r="D43" s="92"/>
      <c r="E43" s="92"/>
      <c r="F43" s="93"/>
      <c r="G43" s="91"/>
      <c r="H43" s="93"/>
      <c r="I43" s="11"/>
      <c r="J43" s="91"/>
      <c r="K43" s="93"/>
      <c r="L43" s="148">
        <f t="shared" si="2"/>
        <v>0</v>
      </c>
      <c r="M43" s="149"/>
      <c r="N43" s="96"/>
      <c r="O43" s="97"/>
    </row>
    <row r="44" spans="1:15" ht="21" customHeight="1" x14ac:dyDescent="0.25">
      <c r="A44" s="89"/>
      <c r="B44" s="90"/>
      <c r="C44" s="91"/>
      <c r="D44" s="92"/>
      <c r="E44" s="92"/>
      <c r="F44" s="93"/>
      <c r="G44" s="91"/>
      <c r="H44" s="93"/>
      <c r="I44" s="11"/>
      <c r="J44" s="91"/>
      <c r="K44" s="93"/>
      <c r="L44" s="148">
        <f t="shared" si="2"/>
        <v>0</v>
      </c>
      <c r="M44" s="149"/>
      <c r="N44" s="96"/>
      <c r="O44" s="97"/>
    </row>
    <row r="45" spans="1:15" ht="21" customHeight="1" x14ac:dyDescent="0.25">
      <c r="A45" s="89"/>
      <c r="B45" s="90"/>
      <c r="C45" s="91"/>
      <c r="D45" s="92"/>
      <c r="E45" s="92"/>
      <c r="F45" s="93"/>
      <c r="G45" s="91"/>
      <c r="H45" s="93"/>
      <c r="I45" s="11"/>
      <c r="J45" s="91"/>
      <c r="K45" s="93"/>
      <c r="L45" s="148">
        <f t="shared" si="2"/>
        <v>0</v>
      </c>
      <c r="M45" s="149"/>
      <c r="N45" s="96"/>
      <c r="O45" s="97"/>
    </row>
    <row r="46" spans="1:15" ht="21" customHeight="1" x14ac:dyDescent="0.25">
      <c r="A46" s="89"/>
      <c r="B46" s="90"/>
      <c r="C46" s="91"/>
      <c r="D46" s="92"/>
      <c r="E46" s="92"/>
      <c r="F46" s="93"/>
      <c r="G46" s="91"/>
      <c r="H46" s="93"/>
      <c r="I46" s="11"/>
      <c r="J46" s="91"/>
      <c r="K46" s="93"/>
      <c r="L46" s="148">
        <f t="shared" si="2"/>
        <v>0</v>
      </c>
      <c r="M46" s="149"/>
      <c r="N46" s="96"/>
      <c r="O46" s="97"/>
    </row>
    <row r="47" spans="1:15" ht="21" customHeight="1" x14ac:dyDescent="0.25">
      <c r="A47" s="89"/>
      <c r="B47" s="90"/>
      <c r="C47" s="91"/>
      <c r="D47" s="92"/>
      <c r="E47" s="92"/>
      <c r="F47" s="93"/>
      <c r="G47" s="91"/>
      <c r="H47" s="93"/>
      <c r="I47" s="11"/>
      <c r="J47" s="91"/>
      <c r="K47" s="93"/>
      <c r="L47" s="148">
        <f t="shared" si="2"/>
        <v>0</v>
      </c>
      <c r="M47" s="149"/>
      <c r="N47" s="96"/>
      <c r="O47" s="97"/>
    </row>
    <row r="48" spans="1:15" ht="21" customHeight="1" x14ac:dyDescent="0.25">
      <c r="A48" s="89"/>
      <c r="B48" s="90"/>
      <c r="C48" s="91"/>
      <c r="D48" s="92"/>
      <c r="E48" s="92"/>
      <c r="F48" s="93"/>
      <c r="G48" s="91"/>
      <c r="H48" s="93"/>
      <c r="I48" s="11"/>
      <c r="J48" s="91"/>
      <c r="K48" s="93"/>
      <c r="L48" s="148">
        <f t="shared" si="2"/>
        <v>0</v>
      </c>
      <c r="M48" s="149"/>
      <c r="N48" s="96"/>
      <c r="O48" s="97"/>
    </row>
    <row r="49" spans="1:15" ht="21" customHeight="1" x14ac:dyDescent="0.25">
      <c r="A49" s="89"/>
      <c r="B49" s="90"/>
      <c r="C49" s="91"/>
      <c r="D49" s="92"/>
      <c r="E49" s="92"/>
      <c r="F49" s="93"/>
      <c r="G49" s="91"/>
      <c r="H49" s="93"/>
      <c r="I49" s="11"/>
      <c r="J49" s="91"/>
      <c r="K49" s="93"/>
      <c r="L49" s="148">
        <f t="shared" si="2"/>
        <v>0</v>
      </c>
      <c r="M49" s="149"/>
      <c r="N49" s="96"/>
      <c r="O49" s="97"/>
    </row>
    <row r="50" spans="1:15" ht="21" customHeight="1" x14ac:dyDescent="0.25">
      <c r="A50" s="89"/>
      <c r="B50" s="90"/>
      <c r="C50" s="91"/>
      <c r="D50" s="92"/>
      <c r="E50" s="92"/>
      <c r="F50" s="93"/>
      <c r="G50" s="91"/>
      <c r="H50" s="93"/>
      <c r="I50" s="11"/>
      <c r="J50" s="91"/>
      <c r="K50" s="93"/>
      <c r="L50" s="148">
        <f t="shared" si="2"/>
        <v>0</v>
      </c>
      <c r="M50" s="149"/>
      <c r="N50" s="96"/>
      <c r="O50" s="97"/>
    </row>
    <row r="51" spans="1:15" ht="21" customHeight="1" x14ac:dyDescent="0.25">
      <c r="A51" s="89"/>
      <c r="B51" s="90"/>
      <c r="C51" s="91"/>
      <c r="D51" s="92"/>
      <c r="E51" s="92"/>
      <c r="F51" s="93"/>
      <c r="G51" s="91"/>
      <c r="H51" s="93"/>
      <c r="I51" s="11"/>
      <c r="J51" s="91"/>
      <c r="K51" s="93"/>
      <c r="L51" s="148">
        <f t="shared" si="2"/>
        <v>0</v>
      </c>
      <c r="M51" s="149"/>
      <c r="N51" s="96"/>
      <c r="O51" s="97"/>
    </row>
    <row r="52" spans="1:15" ht="21" customHeight="1" x14ac:dyDescent="0.25">
      <c r="A52" s="89"/>
      <c r="B52" s="90"/>
      <c r="C52" s="91"/>
      <c r="D52" s="92"/>
      <c r="E52" s="92"/>
      <c r="F52" s="93"/>
      <c r="G52" s="91"/>
      <c r="H52" s="93"/>
      <c r="I52" s="11"/>
      <c r="J52" s="91"/>
      <c r="K52" s="93"/>
      <c r="L52" s="148">
        <f t="shared" si="2"/>
        <v>0</v>
      </c>
      <c r="M52" s="149"/>
      <c r="N52" s="96"/>
      <c r="O52" s="97"/>
    </row>
    <row r="53" spans="1:15" ht="21" customHeight="1" x14ac:dyDescent="0.25">
      <c r="A53" s="89"/>
      <c r="B53" s="90"/>
      <c r="C53" s="91"/>
      <c r="D53" s="92"/>
      <c r="E53" s="92"/>
      <c r="F53" s="93"/>
      <c r="G53" s="91"/>
      <c r="H53" s="93"/>
      <c r="I53" s="11"/>
      <c r="J53" s="91"/>
      <c r="K53" s="93"/>
      <c r="L53" s="148">
        <f t="shared" si="2"/>
        <v>0</v>
      </c>
      <c r="M53" s="149"/>
      <c r="N53" s="96"/>
      <c r="O53" s="97"/>
    </row>
    <row r="54" spans="1:15" ht="21" customHeight="1" x14ac:dyDescent="0.25">
      <c r="A54" s="89"/>
      <c r="B54" s="90"/>
      <c r="C54" s="91"/>
      <c r="D54" s="92"/>
      <c r="E54" s="92"/>
      <c r="F54" s="93"/>
      <c r="G54" s="91"/>
      <c r="H54" s="93"/>
      <c r="I54" s="11"/>
      <c r="J54" s="91"/>
      <c r="K54" s="93"/>
      <c r="L54" s="148">
        <f t="shared" si="2"/>
        <v>0</v>
      </c>
      <c r="M54" s="149"/>
      <c r="N54" s="96"/>
      <c r="O54" s="97"/>
    </row>
    <row r="55" spans="1:15" ht="21" customHeight="1" x14ac:dyDescent="0.25">
      <c r="A55" s="89"/>
      <c r="B55" s="90"/>
      <c r="C55" s="91"/>
      <c r="D55" s="92"/>
      <c r="E55" s="92"/>
      <c r="F55" s="93"/>
      <c r="G55" s="91"/>
      <c r="H55" s="93"/>
      <c r="I55" s="11"/>
      <c r="J55" s="91"/>
      <c r="K55" s="93"/>
      <c r="L55" s="148">
        <f t="shared" si="2"/>
        <v>0</v>
      </c>
      <c r="M55" s="149"/>
      <c r="N55" s="96"/>
      <c r="O55" s="97"/>
    </row>
    <row r="56" spans="1:15" ht="21" customHeight="1" x14ac:dyDescent="0.25">
      <c r="A56" s="89"/>
      <c r="B56" s="90"/>
      <c r="C56" s="91"/>
      <c r="D56" s="92"/>
      <c r="E56" s="92"/>
      <c r="F56" s="93"/>
      <c r="G56" s="91"/>
      <c r="H56" s="93"/>
      <c r="I56" s="11"/>
      <c r="J56" s="91"/>
      <c r="K56" s="93"/>
      <c r="L56" s="148">
        <f t="shared" si="2"/>
        <v>0</v>
      </c>
      <c r="M56" s="149"/>
      <c r="N56" s="96"/>
      <c r="O56" s="97"/>
    </row>
    <row r="57" spans="1:15" ht="21" customHeight="1" x14ac:dyDescent="0.25">
      <c r="A57" s="89"/>
      <c r="B57" s="90"/>
      <c r="C57" s="91"/>
      <c r="D57" s="92"/>
      <c r="E57" s="92"/>
      <c r="F57" s="93"/>
      <c r="G57" s="91"/>
      <c r="H57" s="93"/>
      <c r="I57" s="11"/>
      <c r="J57" s="91"/>
      <c r="K57" s="93"/>
      <c r="L57" s="148">
        <f t="shared" si="2"/>
        <v>0</v>
      </c>
      <c r="M57" s="149"/>
      <c r="N57" s="96"/>
      <c r="O57" s="97"/>
    </row>
    <row r="58" spans="1:15" ht="21" customHeight="1" x14ac:dyDescent="0.25">
      <c r="A58" s="89"/>
      <c r="B58" s="90"/>
      <c r="C58" s="91"/>
      <c r="D58" s="92"/>
      <c r="E58" s="92"/>
      <c r="F58" s="93"/>
      <c r="G58" s="91"/>
      <c r="H58" s="93"/>
      <c r="I58" s="11"/>
      <c r="J58" s="91"/>
      <c r="K58" s="93"/>
      <c r="L58" s="148">
        <f t="shared" si="2"/>
        <v>0</v>
      </c>
      <c r="M58" s="149"/>
      <c r="N58" s="96"/>
      <c r="O58" s="97"/>
    </row>
    <row r="59" spans="1:15" ht="21" customHeight="1" x14ac:dyDescent="0.25">
      <c r="A59" s="89"/>
      <c r="B59" s="90"/>
      <c r="C59" s="91"/>
      <c r="D59" s="92"/>
      <c r="E59" s="92"/>
      <c r="F59" s="93"/>
      <c r="G59" s="91"/>
      <c r="H59" s="93"/>
      <c r="I59" s="11"/>
      <c r="J59" s="91"/>
      <c r="K59" s="93"/>
      <c r="L59" s="148">
        <f t="shared" si="2"/>
        <v>0</v>
      </c>
      <c r="M59" s="149"/>
      <c r="N59" s="96"/>
      <c r="O59" s="97"/>
    </row>
    <row r="60" spans="1:15" ht="21" customHeight="1" x14ac:dyDescent="0.25">
      <c r="A60" s="89"/>
      <c r="B60" s="90"/>
      <c r="C60" s="91"/>
      <c r="D60" s="92"/>
      <c r="E60" s="92"/>
      <c r="F60" s="93"/>
      <c r="G60" s="91"/>
      <c r="H60" s="93"/>
      <c r="I60" s="11"/>
      <c r="J60" s="91"/>
      <c r="K60" s="93"/>
      <c r="L60" s="148">
        <f t="shared" si="2"/>
        <v>0</v>
      </c>
      <c r="M60" s="149"/>
      <c r="N60" s="96"/>
      <c r="O60" s="97"/>
    </row>
    <row r="61" spans="1:15" ht="21" customHeight="1" x14ac:dyDescent="0.25">
      <c r="A61" s="89"/>
      <c r="B61" s="90"/>
      <c r="C61" s="91"/>
      <c r="D61" s="92"/>
      <c r="E61" s="92"/>
      <c r="F61" s="93"/>
      <c r="G61" s="91"/>
      <c r="H61" s="93"/>
      <c r="I61" s="11"/>
      <c r="J61" s="91"/>
      <c r="K61" s="93"/>
      <c r="L61" s="148">
        <f t="shared" si="2"/>
        <v>0</v>
      </c>
      <c r="M61" s="149"/>
      <c r="N61" s="96"/>
      <c r="O61" s="97"/>
    </row>
    <row r="62" spans="1:15" ht="21" customHeight="1" x14ac:dyDescent="0.25">
      <c r="A62" s="89"/>
      <c r="B62" s="90"/>
      <c r="C62" s="91"/>
      <c r="D62" s="92"/>
      <c r="E62" s="92"/>
      <c r="F62" s="93"/>
      <c r="G62" s="91"/>
      <c r="H62" s="93"/>
      <c r="I62" s="11"/>
      <c r="J62" s="91"/>
      <c r="K62" s="93"/>
      <c r="L62" s="148">
        <f t="shared" si="2"/>
        <v>0</v>
      </c>
      <c r="M62" s="149"/>
      <c r="N62" s="96"/>
      <c r="O62" s="97"/>
    </row>
    <row r="63" spans="1:15" ht="21" customHeight="1" x14ac:dyDescent="0.25">
      <c r="A63" s="89"/>
      <c r="B63" s="90"/>
      <c r="C63" s="91"/>
      <c r="D63" s="92"/>
      <c r="E63" s="92"/>
      <c r="F63" s="93"/>
      <c r="G63" s="91"/>
      <c r="H63" s="93"/>
      <c r="I63" s="11"/>
      <c r="J63" s="91"/>
      <c r="K63" s="93"/>
      <c r="L63" s="148">
        <f t="shared" si="2"/>
        <v>0</v>
      </c>
      <c r="M63" s="149"/>
      <c r="N63" s="96"/>
      <c r="O63" s="97"/>
    </row>
    <row r="64" spans="1:15" ht="21" customHeight="1" x14ac:dyDescent="0.25">
      <c r="A64" s="89"/>
      <c r="B64" s="90"/>
      <c r="C64" s="91"/>
      <c r="D64" s="92"/>
      <c r="E64" s="92"/>
      <c r="F64" s="93"/>
      <c r="G64" s="91"/>
      <c r="H64" s="93"/>
      <c r="I64" s="11"/>
      <c r="J64" s="91"/>
      <c r="K64" s="93"/>
      <c r="L64" s="148">
        <f t="shared" si="2"/>
        <v>0</v>
      </c>
      <c r="M64" s="149"/>
      <c r="N64" s="96"/>
      <c r="O64" s="97"/>
    </row>
    <row r="65" spans="1:15" ht="21" customHeight="1" x14ac:dyDescent="0.25">
      <c r="A65" s="89"/>
      <c r="B65" s="90"/>
      <c r="C65" s="91"/>
      <c r="D65" s="92"/>
      <c r="E65" s="92"/>
      <c r="F65" s="93"/>
      <c r="G65" s="91"/>
      <c r="H65" s="93"/>
      <c r="I65" s="11"/>
      <c r="J65" s="91"/>
      <c r="K65" s="93"/>
      <c r="L65" s="148">
        <f t="shared" si="2"/>
        <v>0</v>
      </c>
      <c r="M65" s="149"/>
      <c r="N65" s="96"/>
      <c r="O65" s="97"/>
    </row>
    <row r="66" spans="1:15" ht="21" customHeight="1" x14ac:dyDescent="0.25">
      <c r="A66" s="89"/>
      <c r="B66" s="90"/>
      <c r="C66" s="91"/>
      <c r="D66" s="92"/>
      <c r="E66" s="92"/>
      <c r="F66" s="93"/>
      <c r="G66" s="91"/>
      <c r="H66" s="93"/>
      <c r="I66" s="11"/>
      <c r="J66" s="91"/>
      <c r="K66" s="93"/>
      <c r="L66" s="148">
        <f t="shared" si="2"/>
        <v>0</v>
      </c>
      <c r="M66" s="149"/>
      <c r="N66" s="96"/>
      <c r="O66" s="97"/>
    </row>
    <row r="67" spans="1:15" ht="21" customHeight="1" x14ac:dyDescent="0.25">
      <c r="A67" s="89"/>
      <c r="B67" s="90"/>
      <c r="C67" s="91"/>
      <c r="D67" s="92"/>
      <c r="E67" s="92"/>
      <c r="F67" s="93"/>
      <c r="G67" s="91"/>
      <c r="H67" s="93"/>
      <c r="I67" s="11"/>
      <c r="J67" s="91"/>
      <c r="K67" s="93"/>
      <c r="L67" s="148">
        <f t="shared" si="2"/>
        <v>0</v>
      </c>
      <c r="M67" s="149"/>
      <c r="N67" s="96"/>
      <c r="O67" s="97"/>
    </row>
    <row r="68" spans="1:15" ht="21" customHeight="1" x14ac:dyDescent="0.25">
      <c r="A68" s="89"/>
      <c r="B68" s="90"/>
      <c r="C68" s="91"/>
      <c r="D68" s="92"/>
      <c r="E68" s="92"/>
      <c r="F68" s="93"/>
      <c r="G68" s="91"/>
      <c r="H68" s="93"/>
      <c r="I68" s="11"/>
      <c r="J68" s="91"/>
      <c r="K68" s="93"/>
      <c r="L68" s="148">
        <f t="shared" si="2"/>
        <v>0</v>
      </c>
      <c r="M68" s="149"/>
      <c r="N68" s="96"/>
      <c r="O68" s="97"/>
    </row>
    <row r="69" spans="1:15" ht="21" customHeight="1" x14ac:dyDescent="0.25">
      <c r="A69" s="89"/>
      <c r="B69" s="90"/>
      <c r="C69" s="91"/>
      <c r="D69" s="92"/>
      <c r="E69" s="92"/>
      <c r="F69" s="93"/>
      <c r="G69" s="91"/>
      <c r="H69" s="93"/>
      <c r="I69" s="11"/>
      <c r="J69" s="91"/>
      <c r="K69" s="93"/>
      <c r="L69" s="148">
        <f t="shared" si="2"/>
        <v>0</v>
      </c>
      <c r="M69" s="149"/>
      <c r="N69" s="96"/>
      <c r="O69" s="97"/>
    </row>
    <row r="70" spans="1:15" ht="21" customHeight="1" x14ac:dyDescent="0.25">
      <c r="A70" s="91" t="s">
        <v>46</v>
      </c>
      <c r="B70" s="93"/>
      <c r="C70" s="91"/>
      <c r="D70" s="92"/>
      <c r="E70" s="92"/>
      <c r="F70" s="93"/>
      <c r="G70" s="91"/>
      <c r="H70" s="93"/>
      <c r="I70" s="11"/>
      <c r="J70" s="91"/>
      <c r="K70" s="93"/>
      <c r="L70" s="148">
        <f>SUM(L41:M69)</f>
        <v>0</v>
      </c>
      <c r="M70" s="149"/>
      <c r="N70" s="96"/>
      <c r="O70" s="97"/>
    </row>
    <row r="71" spans="1:15" ht="21" customHeight="1" x14ac:dyDescent="0.25">
      <c r="A71" s="91" t="s">
        <v>48</v>
      </c>
      <c r="B71" s="93"/>
      <c r="C71" s="91"/>
      <c r="D71" s="92"/>
      <c r="E71" s="92"/>
      <c r="F71" s="93"/>
      <c r="G71" s="91"/>
      <c r="H71" s="93"/>
      <c r="I71" s="11"/>
      <c r="J71" s="91"/>
      <c r="K71" s="93"/>
      <c r="L71" s="148">
        <f>L70+L31</f>
        <v>0</v>
      </c>
      <c r="M71" s="149"/>
      <c r="N71" s="96"/>
      <c r="O71" s="97"/>
    </row>
    <row r="72" spans="1:15" x14ac:dyDescent="0.25">
      <c r="A72" s="150" t="s">
        <v>40</v>
      </c>
      <c r="B72" s="146"/>
      <c r="C72" s="146"/>
      <c r="D72" s="146" t="s">
        <v>43</v>
      </c>
      <c r="E72" s="146"/>
      <c r="F72" s="146"/>
      <c r="G72" s="146"/>
      <c r="H72" s="146"/>
      <c r="I72" s="146"/>
      <c r="J72" s="146" t="s">
        <v>41</v>
      </c>
      <c r="K72" s="146"/>
      <c r="L72" s="146"/>
      <c r="M72" s="146"/>
      <c r="N72" s="146" t="s">
        <v>42</v>
      </c>
      <c r="O72" s="146"/>
    </row>
    <row r="73" spans="1:15" x14ac:dyDescent="0.25">
      <c r="A73" s="116"/>
      <c r="B73" s="117"/>
      <c r="C73" s="118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</row>
    <row r="74" spans="1:15" x14ac:dyDescent="0.25">
      <c r="A74" s="119"/>
      <c r="B74" s="120"/>
      <c r="C74" s="121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</row>
    <row r="75" spans="1:15" x14ac:dyDescent="0.25">
      <c r="A75" s="119"/>
      <c r="B75" s="120"/>
      <c r="C75" s="121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</row>
    <row r="76" spans="1:15" x14ac:dyDescent="0.25">
      <c r="A76" s="119"/>
      <c r="B76" s="120"/>
      <c r="C76" s="121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</row>
    <row r="77" spans="1:15" x14ac:dyDescent="0.25">
      <c r="A77" s="122"/>
      <c r="B77" s="123"/>
      <c r="C77" s="12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</row>
    <row r="78" spans="1:15" ht="19.5" x14ac:dyDescent="0.25">
      <c r="A78" s="143" t="s">
        <v>21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</row>
    <row r="79" spans="1:15" x14ac:dyDescent="0.25">
      <c r="A79" s="144" t="str">
        <f>A39</f>
        <v>總  務  處  [  室  ]</v>
      </c>
      <c r="B79" s="144"/>
      <c r="C79" s="21"/>
      <c r="D79" s="21" t="s">
        <v>29</v>
      </c>
      <c r="E79" s="21"/>
      <c r="F79" s="21"/>
      <c r="G79" s="152">
        <v>107</v>
      </c>
      <c r="H79" s="152"/>
      <c r="I79" s="22" t="s">
        <v>30</v>
      </c>
      <c r="J79" s="152">
        <v>1</v>
      </c>
      <c r="K79" s="152"/>
      <c r="L79" s="21" t="s">
        <v>31</v>
      </c>
      <c r="M79" s="25">
        <v>5</v>
      </c>
      <c r="N79" s="21" t="s">
        <v>32</v>
      </c>
      <c r="O79" s="21"/>
    </row>
    <row r="80" spans="1:15" x14ac:dyDescent="0.25">
      <c r="A80" s="141" t="s">
        <v>39</v>
      </c>
      <c r="B80" s="142"/>
      <c r="C80" s="141" t="s">
        <v>33</v>
      </c>
      <c r="D80" s="139"/>
      <c r="E80" s="139"/>
      <c r="F80" s="142"/>
      <c r="G80" s="141" t="s">
        <v>38</v>
      </c>
      <c r="H80" s="142"/>
      <c r="I80" s="24" t="s">
        <v>37</v>
      </c>
      <c r="J80" s="141" t="s">
        <v>36</v>
      </c>
      <c r="K80" s="142"/>
      <c r="L80" s="141" t="s">
        <v>35</v>
      </c>
      <c r="M80" s="142"/>
      <c r="N80" s="105" t="s">
        <v>34</v>
      </c>
      <c r="O80" s="107"/>
    </row>
    <row r="81" spans="1:24" ht="21" customHeight="1" x14ac:dyDescent="0.25">
      <c r="A81" s="89"/>
      <c r="B81" s="90"/>
      <c r="C81" s="91"/>
      <c r="D81" s="92"/>
      <c r="E81" s="92"/>
      <c r="F81" s="93"/>
      <c r="G81" s="91"/>
      <c r="H81" s="93"/>
      <c r="I81" s="11"/>
      <c r="J81" s="91"/>
      <c r="K81" s="93"/>
      <c r="L81" s="148">
        <f>ROUND(I81*J81,0)</f>
        <v>0</v>
      </c>
      <c r="M81" s="149"/>
      <c r="N81" s="96"/>
      <c r="O81" s="97"/>
    </row>
    <row r="82" spans="1:24" ht="21" customHeight="1" x14ac:dyDescent="0.25">
      <c r="A82" s="89"/>
      <c r="B82" s="90"/>
      <c r="C82" s="91"/>
      <c r="D82" s="92"/>
      <c r="E82" s="92"/>
      <c r="F82" s="93"/>
      <c r="G82" s="91"/>
      <c r="H82" s="93"/>
      <c r="I82" s="11"/>
      <c r="J82" s="91"/>
      <c r="K82" s="93"/>
      <c r="L82" s="148">
        <f t="shared" ref="L82:L109" si="3">ROUND(I82*J82,0)</f>
        <v>0</v>
      </c>
      <c r="M82" s="149"/>
      <c r="N82" s="96"/>
      <c r="O82" s="97"/>
    </row>
    <row r="83" spans="1:24" ht="21" customHeight="1" x14ac:dyDescent="0.25">
      <c r="A83" s="89"/>
      <c r="B83" s="90"/>
      <c r="C83" s="91"/>
      <c r="D83" s="92"/>
      <c r="E83" s="92"/>
      <c r="F83" s="93"/>
      <c r="G83" s="91"/>
      <c r="H83" s="93"/>
      <c r="I83" s="11"/>
      <c r="J83" s="91"/>
      <c r="K83" s="93"/>
      <c r="L83" s="148">
        <f t="shared" si="3"/>
        <v>0</v>
      </c>
      <c r="M83" s="149"/>
      <c r="N83" s="96"/>
      <c r="O83" s="97"/>
      <c r="X83" s="26"/>
    </row>
    <row r="84" spans="1:24" ht="21" customHeight="1" x14ac:dyDescent="0.25">
      <c r="A84" s="89"/>
      <c r="B84" s="90"/>
      <c r="C84" s="91"/>
      <c r="D84" s="92"/>
      <c r="E84" s="92"/>
      <c r="F84" s="93"/>
      <c r="G84" s="91"/>
      <c r="H84" s="93"/>
      <c r="I84" s="11"/>
      <c r="J84" s="91"/>
      <c r="K84" s="93"/>
      <c r="L84" s="148">
        <f t="shared" si="3"/>
        <v>0</v>
      </c>
      <c r="M84" s="149"/>
      <c r="N84" s="96"/>
      <c r="O84" s="97"/>
    </row>
    <row r="85" spans="1:24" ht="21" customHeight="1" x14ac:dyDescent="0.25">
      <c r="A85" s="89"/>
      <c r="B85" s="90"/>
      <c r="C85" s="91"/>
      <c r="D85" s="92"/>
      <c r="E85" s="92"/>
      <c r="F85" s="93"/>
      <c r="G85" s="91"/>
      <c r="H85" s="93"/>
      <c r="I85" s="11"/>
      <c r="J85" s="91"/>
      <c r="K85" s="93"/>
      <c r="L85" s="148">
        <f t="shared" si="3"/>
        <v>0</v>
      </c>
      <c r="M85" s="149"/>
      <c r="N85" s="96"/>
      <c r="O85" s="97"/>
    </row>
    <row r="86" spans="1:24" ht="21" customHeight="1" x14ac:dyDescent="0.25">
      <c r="A86" s="89"/>
      <c r="B86" s="90"/>
      <c r="C86" s="91"/>
      <c r="D86" s="92"/>
      <c r="E86" s="92"/>
      <c r="F86" s="93"/>
      <c r="G86" s="91"/>
      <c r="H86" s="93"/>
      <c r="I86" s="11"/>
      <c r="J86" s="91"/>
      <c r="K86" s="93"/>
      <c r="L86" s="148">
        <f t="shared" si="3"/>
        <v>0</v>
      </c>
      <c r="M86" s="149"/>
      <c r="N86" s="96"/>
      <c r="O86" s="97"/>
    </row>
    <row r="87" spans="1:24" ht="21" customHeight="1" x14ac:dyDescent="0.25">
      <c r="A87" s="89"/>
      <c r="B87" s="90"/>
      <c r="C87" s="91"/>
      <c r="D87" s="92"/>
      <c r="E87" s="92"/>
      <c r="F87" s="93"/>
      <c r="G87" s="91"/>
      <c r="H87" s="93"/>
      <c r="I87" s="11"/>
      <c r="J87" s="91"/>
      <c r="K87" s="93"/>
      <c r="L87" s="148">
        <f t="shared" si="3"/>
        <v>0</v>
      </c>
      <c r="M87" s="149"/>
      <c r="N87" s="96"/>
      <c r="O87" s="97"/>
    </row>
    <row r="88" spans="1:24" ht="21" customHeight="1" x14ac:dyDescent="0.25">
      <c r="A88" s="89"/>
      <c r="B88" s="90"/>
      <c r="C88" s="91"/>
      <c r="D88" s="92"/>
      <c r="E88" s="92"/>
      <c r="F88" s="93"/>
      <c r="G88" s="91"/>
      <c r="H88" s="93"/>
      <c r="I88" s="11"/>
      <c r="J88" s="91"/>
      <c r="K88" s="93"/>
      <c r="L88" s="148">
        <f t="shared" si="3"/>
        <v>0</v>
      </c>
      <c r="M88" s="149"/>
      <c r="N88" s="96"/>
      <c r="O88" s="97"/>
    </row>
    <row r="89" spans="1:24" ht="21" customHeight="1" x14ac:dyDescent="0.25">
      <c r="A89" s="89"/>
      <c r="B89" s="90"/>
      <c r="C89" s="91"/>
      <c r="D89" s="92"/>
      <c r="E89" s="92"/>
      <c r="F89" s="93"/>
      <c r="G89" s="91"/>
      <c r="H89" s="93"/>
      <c r="I89" s="11"/>
      <c r="J89" s="91"/>
      <c r="K89" s="93"/>
      <c r="L89" s="148">
        <f t="shared" si="3"/>
        <v>0</v>
      </c>
      <c r="M89" s="149"/>
      <c r="N89" s="96"/>
      <c r="O89" s="97"/>
    </row>
    <row r="90" spans="1:24" ht="21" customHeight="1" x14ac:dyDescent="0.25">
      <c r="A90" s="89"/>
      <c r="B90" s="90"/>
      <c r="C90" s="91"/>
      <c r="D90" s="92"/>
      <c r="E90" s="92"/>
      <c r="F90" s="93"/>
      <c r="G90" s="91"/>
      <c r="H90" s="93"/>
      <c r="I90" s="11"/>
      <c r="J90" s="91"/>
      <c r="K90" s="93"/>
      <c r="L90" s="148">
        <f t="shared" si="3"/>
        <v>0</v>
      </c>
      <c r="M90" s="149"/>
      <c r="N90" s="96"/>
      <c r="O90" s="97"/>
    </row>
    <row r="91" spans="1:24" ht="21" customHeight="1" x14ac:dyDescent="0.25">
      <c r="A91" s="89"/>
      <c r="B91" s="90"/>
      <c r="C91" s="91"/>
      <c r="D91" s="92"/>
      <c r="E91" s="92"/>
      <c r="F91" s="93"/>
      <c r="G91" s="91"/>
      <c r="H91" s="93"/>
      <c r="I91" s="11"/>
      <c r="J91" s="91"/>
      <c r="K91" s="93"/>
      <c r="L91" s="148">
        <f t="shared" si="3"/>
        <v>0</v>
      </c>
      <c r="M91" s="149"/>
      <c r="N91" s="96"/>
      <c r="O91" s="97"/>
    </row>
    <row r="92" spans="1:24" ht="21" customHeight="1" x14ac:dyDescent="0.25">
      <c r="A92" s="89"/>
      <c r="B92" s="90"/>
      <c r="C92" s="91"/>
      <c r="D92" s="92"/>
      <c r="E92" s="92"/>
      <c r="F92" s="93"/>
      <c r="G92" s="91"/>
      <c r="H92" s="93"/>
      <c r="I92" s="11"/>
      <c r="J92" s="91"/>
      <c r="K92" s="93"/>
      <c r="L92" s="148">
        <f t="shared" si="3"/>
        <v>0</v>
      </c>
      <c r="M92" s="149"/>
      <c r="N92" s="96"/>
      <c r="O92" s="97"/>
    </row>
    <row r="93" spans="1:24" ht="21" customHeight="1" x14ac:dyDescent="0.25">
      <c r="A93" s="89"/>
      <c r="B93" s="90"/>
      <c r="C93" s="91"/>
      <c r="D93" s="92"/>
      <c r="E93" s="92"/>
      <c r="F93" s="93"/>
      <c r="G93" s="91"/>
      <c r="H93" s="93"/>
      <c r="I93" s="11"/>
      <c r="J93" s="91"/>
      <c r="K93" s="93"/>
      <c r="L93" s="148">
        <f t="shared" si="3"/>
        <v>0</v>
      </c>
      <c r="M93" s="149"/>
      <c r="N93" s="96"/>
      <c r="O93" s="97"/>
    </row>
    <row r="94" spans="1:24" ht="21" customHeight="1" x14ac:dyDescent="0.25">
      <c r="A94" s="89"/>
      <c r="B94" s="90"/>
      <c r="C94" s="91"/>
      <c r="D94" s="92"/>
      <c r="E94" s="92"/>
      <c r="F94" s="93"/>
      <c r="G94" s="91"/>
      <c r="H94" s="93"/>
      <c r="I94" s="11"/>
      <c r="J94" s="91"/>
      <c r="K94" s="93"/>
      <c r="L94" s="148">
        <f t="shared" si="3"/>
        <v>0</v>
      </c>
      <c r="M94" s="149"/>
      <c r="N94" s="96"/>
      <c r="O94" s="97"/>
    </row>
    <row r="95" spans="1:24" ht="21" customHeight="1" x14ac:dyDescent="0.25">
      <c r="A95" s="89"/>
      <c r="B95" s="90"/>
      <c r="C95" s="91"/>
      <c r="D95" s="92"/>
      <c r="E95" s="92"/>
      <c r="F95" s="93"/>
      <c r="G95" s="91"/>
      <c r="H95" s="93"/>
      <c r="I95" s="11"/>
      <c r="J95" s="91"/>
      <c r="K95" s="93"/>
      <c r="L95" s="148">
        <f t="shared" si="3"/>
        <v>0</v>
      </c>
      <c r="M95" s="149"/>
      <c r="N95" s="96"/>
      <c r="O95" s="97"/>
    </row>
    <row r="96" spans="1:24" ht="21" customHeight="1" x14ac:dyDescent="0.25">
      <c r="A96" s="89"/>
      <c r="B96" s="90"/>
      <c r="C96" s="91"/>
      <c r="D96" s="92"/>
      <c r="E96" s="92"/>
      <c r="F96" s="93"/>
      <c r="G96" s="91"/>
      <c r="H96" s="93"/>
      <c r="I96" s="11"/>
      <c r="J96" s="91"/>
      <c r="K96" s="93"/>
      <c r="L96" s="148">
        <f t="shared" si="3"/>
        <v>0</v>
      </c>
      <c r="M96" s="149"/>
      <c r="N96" s="96"/>
      <c r="O96" s="97"/>
    </row>
    <row r="97" spans="1:15" ht="21" customHeight="1" x14ac:dyDescent="0.25">
      <c r="A97" s="89"/>
      <c r="B97" s="90"/>
      <c r="C97" s="91"/>
      <c r="D97" s="92"/>
      <c r="E97" s="92"/>
      <c r="F97" s="93"/>
      <c r="G97" s="91"/>
      <c r="H97" s="93"/>
      <c r="I97" s="11"/>
      <c r="J97" s="91"/>
      <c r="K97" s="93"/>
      <c r="L97" s="148">
        <f t="shared" si="3"/>
        <v>0</v>
      </c>
      <c r="M97" s="149"/>
      <c r="N97" s="96"/>
      <c r="O97" s="97"/>
    </row>
    <row r="98" spans="1:15" ht="21" customHeight="1" x14ac:dyDescent="0.25">
      <c r="A98" s="89"/>
      <c r="B98" s="90"/>
      <c r="C98" s="91"/>
      <c r="D98" s="92"/>
      <c r="E98" s="92"/>
      <c r="F98" s="93"/>
      <c r="G98" s="91"/>
      <c r="H98" s="93"/>
      <c r="I98" s="11"/>
      <c r="J98" s="91"/>
      <c r="K98" s="93"/>
      <c r="L98" s="148">
        <f t="shared" si="3"/>
        <v>0</v>
      </c>
      <c r="M98" s="149"/>
      <c r="N98" s="96"/>
      <c r="O98" s="97"/>
    </row>
    <row r="99" spans="1:15" ht="21" customHeight="1" x14ac:dyDescent="0.25">
      <c r="A99" s="89"/>
      <c r="B99" s="90"/>
      <c r="C99" s="91"/>
      <c r="D99" s="92"/>
      <c r="E99" s="92"/>
      <c r="F99" s="93"/>
      <c r="G99" s="91"/>
      <c r="H99" s="93"/>
      <c r="I99" s="11"/>
      <c r="J99" s="91"/>
      <c r="K99" s="93"/>
      <c r="L99" s="148">
        <f t="shared" si="3"/>
        <v>0</v>
      </c>
      <c r="M99" s="149"/>
      <c r="N99" s="96"/>
      <c r="O99" s="97"/>
    </row>
    <row r="100" spans="1:15" ht="21" customHeight="1" x14ac:dyDescent="0.25">
      <c r="A100" s="89"/>
      <c r="B100" s="90"/>
      <c r="C100" s="91"/>
      <c r="D100" s="92"/>
      <c r="E100" s="92"/>
      <c r="F100" s="93"/>
      <c r="G100" s="91"/>
      <c r="H100" s="93"/>
      <c r="I100" s="11"/>
      <c r="J100" s="91"/>
      <c r="K100" s="93"/>
      <c r="L100" s="148">
        <f t="shared" si="3"/>
        <v>0</v>
      </c>
      <c r="M100" s="149"/>
      <c r="N100" s="96"/>
      <c r="O100" s="97"/>
    </row>
    <row r="101" spans="1:15" ht="21" customHeight="1" x14ac:dyDescent="0.25">
      <c r="A101" s="89"/>
      <c r="B101" s="90"/>
      <c r="C101" s="91"/>
      <c r="D101" s="92"/>
      <c r="E101" s="92"/>
      <c r="F101" s="93"/>
      <c r="G101" s="91"/>
      <c r="H101" s="93"/>
      <c r="I101" s="11"/>
      <c r="J101" s="91"/>
      <c r="K101" s="93"/>
      <c r="L101" s="148">
        <f t="shared" si="3"/>
        <v>0</v>
      </c>
      <c r="M101" s="149"/>
      <c r="N101" s="96"/>
      <c r="O101" s="97"/>
    </row>
    <row r="102" spans="1:15" ht="21" customHeight="1" x14ac:dyDescent="0.25">
      <c r="A102" s="89"/>
      <c r="B102" s="90"/>
      <c r="C102" s="91"/>
      <c r="D102" s="92"/>
      <c r="E102" s="92"/>
      <c r="F102" s="93"/>
      <c r="G102" s="91"/>
      <c r="H102" s="93"/>
      <c r="I102" s="11"/>
      <c r="J102" s="91"/>
      <c r="K102" s="93"/>
      <c r="L102" s="148">
        <f t="shared" si="3"/>
        <v>0</v>
      </c>
      <c r="M102" s="149"/>
      <c r="N102" s="96"/>
      <c r="O102" s="97"/>
    </row>
    <row r="103" spans="1:15" ht="21" customHeight="1" x14ac:dyDescent="0.25">
      <c r="A103" s="89"/>
      <c r="B103" s="90"/>
      <c r="C103" s="91"/>
      <c r="D103" s="92"/>
      <c r="E103" s="92"/>
      <c r="F103" s="93"/>
      <c r="G103" s="91"/>
      <c r="H103" s="93"/>
      <c r="I103" s="11"/>
      <c r="J103" s="91"/>
      <c r="K103" s="93"/>
      <c r="L103" s="148">
        <f t="shared" si="3"/>
        <v>0</v>
      </c>
      <c r="M103" s="149"/>
      <c r="N103" s="96"/>
      <c r="O103" s="97"/>
    </row>
    <row r="104" spans="1:15" ht="21" customHeight="1" x14ac:dyDescent="0.25">
      <c r="A104" s="89"/>
      <c r="B104" s="90"/>
      <c r="C104" s="91"/>
      <c r="D104" s="92"/>
      <c r="E104" s="92"/>
      <c r="F104" s="93"/>
      <c r="G104" s="91"/>
      <c r="H104" s="93"/>
      <c r="I104" s="11"/>
      <c r="J104" s="91"/>
      <c r="K104" s="93"/>
      <c r="L104" s="148">
        <f t="shared" si="3"/>
        <v>0</v>
      </c>
      <c r="M104" s="149"/>
      <c r="N104" s="96"/>
      <c r="O104" s="97"/>
    </row>
    <row r="105" spans="1:15" ht="21" customHeight="1" x14ac:dyDescent="0.25">
      <c r="A105" s="89"/>
      <c r="B105" s="90"/>
      <c r="C105" s="91"/>
      <c r="D105" s="92"/>
      <c r="E105" s="92"/>
      <c r="F105" s="93"/>
      <c r="G105" s="91"/>
      <c r="H105" s="93"/>
      <c r="I105" s="11"/>
      <c r="J105" s="91"/>
      <c r="K105" s="93"/>
      <c r="L105" s="148">
        <f t="shared" si="3"/>
        <v>0</v>
      </c>
      <c r="M105" s="149"/>
      <c r="N105" s="96"/>
      <c r="O105" s="97"/>
    </row>
    <row r="106" spans="1:15" ht="21" customHeight="1" x14ac:dyDescent="0.25">
      <c r="A106" s="89"/>
      <c r="B106" s="90"/>
      <c r="C106" s="91"/>
      <c r="D106" s="92"/>
      <c r="E106" s="92"/>
      <c r="F106" s="93"/>
      <c r="G106" s="91"/>
      <c r="H106" s="93"/>
      <c r="I106" s="11"/>
      <c r="J106" s="91"/>
      <c r="K106" s="93"/>
      <c r="L106" s="148">
        <f t="shared" si="3"/>
        <v>0</v>
      </c>
      <c r="M106" s="149"/>
      <c r="N106" s="96"/>
      <c r="O106" s="97"/>
    </row>
    <row r="107" spans="1:15" ht="21" customHeight="1" x14ac:dyDescent="0.25">
      <c r="A107" s="89"/>
      <c r="B107" s="90"/>
      <c r="C107" s="91"/>
      <c r="D107" s="92"/>
      <c r="E107" s="92"/>
      <c r="F107" s="93"/>
      <c r="G107" s="91"/>
      <c r="H107" s="93"/>
      <c r="I107" s="11"/>
      <c r="J107" s="91"/>
      <c r="K107" s="93"/>
      <c r="L107" s="148">
        <f t="shared" si="3"/>
        <v>0</v>
      </c>
      <c r="M107" s="149"/>
      <c r="N107" s="96"/>
      <c r="O107" s="97"/>
    </row>
    <row r="108" spans="1:15" ht="21" customHeight="1" x14ac:dyDescent="0.25">
      <c r="A108" s="89"/>
      <c r="B108" s="90"/>
      <c r="C108" s="91"/>
      <c r="D108" s="92"/>
      <c r="E108" s="92"/>
      <c r="F108" s="93"/>
      <c r="G108" s="91"/>
      <c r="H108" s="93"/>
      <c r="I108" s="11"/>
      <c r="J108" s="91"/>
      <c r="K108" s="93"/>
      <c r="L108" s="148">
        <f t="shared" si="3"/>
        <v>0</v>
      </c>
      <c r="M108" s="149"/>
      <c r="N108" s="96"/>
      <c r="O108" s="97"/>
    </row>
    <row r="109" spans="1:15" ht="21" customHeight="1" x14ac:dyDescent="0.25">
      <c r="A109" s="89"/>
      <c r="B109" s="90"/>
      <c r="C109" s="91"/>
      <c r="D109" s="92"/>
      <c r="E109" s="92"/>
      <c r="F109" s="93"/>
      <c r="G109" s="91"/>
      <c r="H109" s="93"/>
      <c r="I109" s="11"/>
      <c r="J109" s="91"/>
      <c r="K109" s="93"/>
      <c r="L109" s="148">
        <f t="shared" si="3"/>
        <v>0</v>
      </c>
      <c r="M109" s="149"/>
      <c r="N109" s="96"/>
      <c r="O109" s="97"/>
    </row>
    <row r="110" spans="1:15" ht="21" customHeight="1" x14ac:dyDescent="0.25">
      <c r="A110" s="91" t="s">
        <v>46</v>
      </c>
      <c r="B110" s="93"/>
      <c r="C110" s="91"/>
      <c r="D110" s="92"/>
      <c r="E110" s="92"/>
      <c r="F110" s="93"/>
      <c r="G110" s="91"/>
      <c r="H110" s="93"/>
      <c r="I110" s="11"/>
      <c r="J110" s="91"/>
      <c r="K110" s="93"/>
      <c r="L110" s="148">
        <f>SUM(L81:M109)</f>
        <v>0</v>
      </c>
      <c r="M110" s="149"/>
      <c r="N110" s="96"/>
      <c r="O110" s="97"/>
    </row>
    <row r="111" spans="1:15" ht="21" customHeight="1" x14ac:dyDescent="0.25">
      <c r="A111" s="91" t="s">
        <v>49</v>
      </c>
      <c r="B111" s="93"/>
      <c r="C111" s="91"/>
      <c r="D111" s="92"/>
      <c r="E111" s="92"/>
      <c r="F111" s="93"/>
      <c r="G111" s="91"/>
      <c r="H111" s="93"/>
      <c r="I111" s="11"/>
      <c r="J111" s="91"/>
      <c r="K111" s="93"/>
      <c r="L111" s="148">
        <f>L110+L71</f>
        <v>0</v>
      </c>
      <c r="M111" s="149"/>
      <c r="N111" s="96"/>
      <c r="O111" s="97"/>
    </row>
    <row r="112" spans="1:15" x14ac:dyDescent="0.25">
      <c r="A112" s="150" t="s">
        <v>40</v>
      </c>
      <c r="B112" s="146"/>
      <c r="C112" s="146"/>
      <c r="D112" s="146" t="s">
        <v>43</v>
      </c>
      <c r="E112" s="146"/>
      <c r="F112" s="146"/>
      <c r="G112" s="146"/>
      <c r="H112" s="146"/>
      <c r="I112" s="146"/>
      <c r="J112" s="146" t="s">
        <v>41</v>
      </c>
      <c r="K112" s="146"/>
      <c r="L112" s="146"/>
      <c r="M112" s="146"/>
      <c r="N112" s="146" t="s">
        <v>42</v>
      </c>
      <c r="O112" s="146"/>
    </row>
    <row r="113" spans="1:15" x14ac:dyDescent="0.25">
      <c r="A113" s="116"/>
      <c r="B113" s="117"/>
      <c r="C113" s="118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</row>
    <row r="114" spans="1:15" x14ac:dyDescent="0.25">
      <c r="A114" s="119"/>
      <c r="B114" s="120"/>
      <c r="C114" s="121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</row>
    <row r="115" spans="1:15" x14ac:dyDescent="0.25">
      <c r="A115" s="119"/>
      <c r="B115" s="120"/>
      <c r="C115" s="121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</row>
    <row r="116" spans="1:15" x14ac:dyDescent="0.25">
      <c r="A116" s="119"/>
      <c r="B116" s="120"/>
      <c r="C116" s="121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</row>
    <row r="117" spans="1:15" x14ac:dyDescent="0.25">
      <c r="A117" s="122"/>
      <c r="B117" s="123"/>
      <c r="C117" s="12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</row>
  </sheetData>
  <sheetProtection sheet="1" selectLockedCells="1"/>
  <mergeCells count="531">
    <mergeCell ref="A112:C112"/>
    <mergeCell ref="D112:I112"/>
    <mergeCell ref="J112:M112"/>
    <mergeCell ref="N112:O112"/>
    <mergeCell ref="A113:C117"/>
    <mergeCell ref="D113:I117"/>
    <mergeCell ref="J113:M117"/>
    <mergeCell ref="N113:O117"/>
    <mergeCell ref="A111:B111"/>
    <mergeCell ref="C111:F111"/>
    <mergeCell ref="G111:H111"/>
    <mergeCell ref="J111:K111"/>
    <mergeCell ref="L111:M111"/>
    <mergeCell ref="N111:O111"/>
    <mergeCell ref="A110:B110"/>
    <mergeCell ref="C110:F110"/>
    <mergeCell ref="G110:H110"/>
    <mergeCell ref="J110:K110"/>
    <mergeCell ref="L110:M110"/>
    <mergeCell ref="N110:O110"/>
    <mergeCell ref="A109:B109"/>
    <mergeCell ref="C109:F109"/>
    <mergeCell ref="G109:H109"/>
    <mergeCell ref="J109:K109"/>
    <mergeCell ref="L109:M109"/>
    <mergeCell ref="N109:O109"/>
    <mergeCell ref="A108:B108"/>
    <mergeCell ref="C108:F108"/>
    <mergeCell ref="G108:H108"/>
    <mergeCell ref="J108:K108"/>
    <mergeCell ref="L108:M108"/>
    <mergeCell ref="N108:O108"/>
    <mergeCell ref="A107:B107"/>
    <mergeCell ref="C107:F107"/>
    <mergeCell ref="G107:H107"/>
    <mergeCell ref="J107:K107"/>
    <mergeCell ref="L107:M107"/>
    <mergeCell ref="N107:O107"/>
    <mergeCell ref="A106:B106"/>
    <mergeCell ref="C106:F106"/>
    <mergeCell ref="G106:H106"/>
    <mergeCell ref="J106:K106"/>
    <mergeCell ref="L106:M106"/>
    <mergeCell ref="N106:O106"/>
    <mergeCell ref="A105:B105"/>
    <mergeCell ref="C105:F105"/>
    <mergeCell ref="G105:H105"/>
    <mergeCell ref="J105:K105"/>
    <mergeCell ref="L105:M105"/>
    <mergeCell ref="N105:O105"/>
    <mergeCell ref="A104:B104"/>
    <mergeCell ref="C104:F104"/>
    <mergeCell ref="G104:H104"/>
    <mergeCell ref="J104:K104"/>
    <mergeCell ref="L104:M104"/>
    <mergeCell ref="N104:O104"/>
    <mergeCell ref="A103:B103"/>
    <mergeCell ref="C103:F103"/>
    <mergeCell ref="G103:H103"/>
    <mergeCell ref="J103:K103"/>
    <mergeCell ref="L103:M103"/>
    <mergeCell ref="N103:O103"/>
    <mergeCell ref="A102:B102"/>
    <mergeCell ref="C102:F102"/>
    <mergeCell ref="G102:H102"/>
    <mergeCell ref="J102:K102"/>
    <mergeCell ref="L102:M102"/>
    <mergeCell ref="N102:O102"/>
    <mergeCell ref="A101:B101"/>
    <mergeCell ref="C101:F101"/>
    <mergeCell ref="G101:H101"/>
    <mergeCell ref="J101:K101"/>
    <mergeCell ref="L101:M101"/>
    <mergeCell ref="N101:O101"/>
    <mergeCell ref="A100:B100"/>
    <mergeCell ref="C100:F100"/>
    <mergeCell ref="G100:H100"/>
    <mergeCell ref="J100:K100"/>
    <mergeCell ref="L100:M100"/>
    <mergeCell ref="N100:O100"/>
    <mergeCell ref="A99:B99"/>
    <mergeCell ref="C99:F99"/>
    <mergeCell ref="G99:H99"/>
    <mergeCell ref="J99:K99"/>
    <mergeCell ref="L99:M99"/>
    <mergeCell ref="N99:O99"/>
    <mergeCell ref="A98:B98"/>
    <mergeCell ref="C98:F98"/>
    <mergeCell ref="G98:H98"/>
    <mergeCell ref="J98:K98"/>
    <mergeCell ref="L98:M98"/>
    <mergeCell ref="N98:O98"/>
    <mergeCell ref="A97:B97"/>
    <mergeCell ref="C97:F97"/>
    <mergeCell ref="G97:H97"/>
    <mergeCell ref="J97:K97"/>
    <mergeCell ref="L97:M97"/>
    <mergeCell ref="N97:O97"/>
    <mergeCell ref="A96:B96"/>
    <mergeCell ref="C96:F96"/>
    <mergeCell ref="G96:H96"/>
    <mergeCell ref="J96:K96"/>
    <mergeCell ref="L96:M96"/>
    <mergeCell ref="N96:O96"/>
    <mergeCell ref="A95:B95"/>
    <mergeCell ref="C95:F95"/>
    <mergeCell ref="G95:H95"/>
    <mergeCell ref="J95:K95"/>
    <mergeCell ref="L95:M95"/>
    <mergeCell ref="N95:O95"/>
    <mergeCell ref="A94:B94"/>
    <mergeCell ref="C94:F94"/>
    <mergeCell ref="G94:H94"/>
    <mergeCell ref="J94:K94"/>
    <mergeCell ref="L94:M94"/>
    <mergeCell ref="N94:O94"/>
    <mergeCell ref="A93:B93"/>
    <mergeCell ref="C93:F93"/>
    <mergeCell ref="G93:H93"/>
    <mergeCell ref="J93:K93"/>
    <mergeCell ref="L93:M93"/>
    <mergeCell ref="N93:O93"/>
    <mergeCell ref="A92:B92"/>
    <mergeCell ref="C92:F92"/>
    <mergeCell ref="G92:H92"/>
    <mergeCell ref="J92:K92"/>
    <mergeCell ref="L92:M92"/>
    <mergeCell ref="N92:O92"/>
    <mergeCell ref="A91:B91"/>
    <mergeCell ref="C91:F91"/>
    <mergeCell ref="G91:H91"/>
    <mergeCell ref="J91:K91"/>
    <mergeCell ref="L91:M91"/>
    <mergeCell ref="N91:O91"/>
    <mergeCell ref="A90:B90"/>
    <mergeCell ref="C90:F90"/>
    <mergeCell ref="G90:H90"/>
    <mergeCell ref="J90:K90"/>
    <mergeCell ref="L90:M90"/>
    <mergeCell ref="N90:O90"/>
    <mergeCell ref="A89:B89"/>
    <mergeCell ref="C89:F89"/>
    <mergeCell ref="G89:H89"/>
    <mergeCell ref="J89:K89"/>
    <mergeCell ref="L89:M89"/>
    <mergeCell ref="N89:O89"/>
    <mergeCell ref="A88:B88"/>
    <mergeCell ref="C88:F88"/>
    <mergeCell ref="G88:H88"/>
    <mergeCell ref="J88:K88"/>
    <mergeCell ref="L88:M88"/>
    <mergeCell ref="N88:O88"/>
    <mergeCell ref="A87:B87"/>
    <mergeCell ref="C87:F87"/>
    <mergeCell ref="G87:H87"/>
    <mergeCell ref="J87:K87"/>
    <mergeCell ref="L87:M87"/>
    <mergeCell ref="N87:O87"/>
    <mergeCell ref="A86:B86"/>
    <mergeCell ref="C86:F86"/>
    <mergeCell ref="G86:H86"/>
    <mergeCell ref="J86:K86"/>
    <mergeCell ref="L86:M86"/>
    <mergeCell ref="N86:O86"/>
    <mergeCell ref="A85:B85"/>
    <mergeCell ref="C85:F85"/>
    <mergeCell ref="G85:H85"/>
    <mergeCell ref="J85:K85"/>
    <mergeCell ref="L85:M85"/>
    <mergeCell ref="N85:O85"/>
    <mergeCell ref="A84:B84"/>
    <mergeCell ref="C84:F84"/>
    <mergeCell ref="G84:H84"/>
    <mergeCell ref="J84:K84"/>
    <mergeCell ref="L84:M84"/>
    <mergeCell ref="N84:O84"/>
    <mergeCell ref="A83:B83"/>
    <mergeCell ref="C83:F83"/>
    <mergeCell ref="G83:H83"/>
    <mergeCell ref="J83:K83"/>
    <mergeCell ref="L83:M83"/>
    <mergeCell ref="N83:O83"/>
    <mergeCell ref="A82:B82"/>
    <mergeCell ref="C82:F82"/>
    <mergeCell ref="G82:H82"/>
    <mergeCell ref="J82:K82"/>
    <mergeCell ref="L82:M82"/>
    <mergeCell ref="N82:O82"/>
    <mergeCell ref="A81:B81"/>
    <mergeCell ref="C81:F81"/>
    <mergeCell ref="G81:H81"/>
    <mergeCell ref="J81:K81"/>
    <mergeCell ref="L81:M81"/>
    <mergeCell ref="N81:O81"/>
    <mergeCell ref="A80:B80"/>
    <mergeCell ref="C80:F80"/>
    <mergeCell ref="G80:H80"/>
    <mergeCell ref="J80:K80"/>
    <mergeCell ref="L80:M80"/>
    <mergeCell ref="N80:O80"/>
    <mergeCell ref="N58:O58"/>
    <mergeCell ref="N59:O59"/>
    <mergeCell ref="N60:O60"/>
    <mergeCell ref="N61:O61"/>
    <mergeCell ref="A78:O78"/>
    <mergeCell ref="A79:B79"/>
    <mergeCell ref="G79:H79"/>
    <mergeCell ref="J79:K79"/>
    <mergeCell ref="L61:M61"/>
    <mergeCell ref="J58:K58"/>
    <mergeCell ref="J59:K59"/>
    <mergeCell ref="J60:K60"/>
    <mergeCell ref="J61:K61"/>
    <mergeCell ref="G58:H58"/>
    <mergeCell ref="G59:H59"/>
    <mergeCell ref="G60:H60"/>
    <mergeCell ref="G61:H61"/>
    <mergeCell ref="C58:F58"/>
    <mergeCell ref="N44:O44"/>
    <mergeCell ref="N45:O45"/>
    <mergeCell ref="L58:M58"/>
    <mergeCell ref="L59:M59"/>
    <mergeCell ref="L60:M60"/>
    <mergeCell ref="L55:M55"/>
    <mergeCell ref="L56:M56"/>
    <mergeCell ref="L57:M57"/>
    <mergeCell ref="N52:O52"/>
    <mergeCell ref="N53:O53"/>
    <mergeCell ref="N54:O54"/>
    <mergeCell ref="N55:O55"/>
    <mergeCell ref="N56:O56"/>
    <mergeCell ref="N57:O57"/>
    <mergeCell ref="N46:O46"/>
    <mergeCell ref="N47:O47"/>
    <mergeCell ref="N48:O48"/>
    <mergeCell ref="N49:O49"/>
    <mergeCell ref="N50:O50"/>
    <mergeCell ref="N51:O51"/>
    <mergeCell ref="J57:K57"/>
    <mergeCell ref="J46:K46"/>
    <mergeCell ref="J47:K47"/>
    <mergeCell ref="J48:K48"/>
    <mergeCell ref="J49:K49"/>
    <mergeCell ref="J50:K50"/>
    <mergeCell ref="J51:K51"/>
    <mergeCell ref="N41:O41"/>
    <mergeCell ref="N42:O42"/>
    <mergeCell ref="L52:M52"/>
    <mergeCell ref="L53:M53"/>
    <mergeCell ref="L54:M54"/>
    <mergeCell ref="L46:M46"/>
    <mergeCell ref="L47:M47"/>
    <mergeCell ref="L48:M48"/>
    <mergeCell ref="L49:M49"/>
    <mergeCell ref="L50:M50"/>
    <mergeCell ref="L51:M51"/>
    <mergeCell ref="L43:M43"/>
    <mergeCell ref="L44:M44"/>
    <mergeCell ref="L45:M45"/>
    <mergeCell ref="L41:M41"/>
    <mergeCell ref="L42:M42"/>
    <mergeCell ref="N43:O43"/>
    <mergeCell ref="G54:H54"/>
    <mergeCell ref="G43:H43"/>
    <mergeCell ref="G44:H44"/>
    <mergeCell ref="G45:H45"/>
    <mergeCell ref="J52:K52"/>
    <mergeCell ref="J53:K53"/>
    <mergeCell ref="J54:K54"/>
    <mergeCell ref="J55:K55"/>
    <mergeCell ref="J56:K56"/>
    <mergeCell ref="G50:H50"/>
    <mergeCell ref="G51:H51"/>
    <mergeCell ref="J43:K43"/>
    <mergeCell ref="J44:K44"/>
    <mergeCell ref="J45:K45"/>
    <mergeCell ref="J41:K41"/>
    <mergeCell ref="J42:K42"/>
    <mergeCell ref="G52:H52"/>
    <mergeCell ref="G53:H53"/>
    <mergeCell ref="G41:H41"/>
    <mergeCell ref="G42:H42"/>
    <mergeCell ref="C52:F52"/>
    <mergeCell ref="C53:F53"/>
    <mergeCell ref="C54:F54"/>
    <mergeCell ref="C55:F55"/>
    <mergeCell ref="C56:F56"/>
    <mergeCell ref="C57:F57"/>
    <mergeCell ref="C46:F46"/>
    <mergeCell ref="C47:F47"/>
    <mergeCell ref="C48:F48"/>
    <mergeCell ref="C49:F49"/>
    <mergeCell ref="C50:F50"/>
    <mergeCell ref="C51:F51"/>
    <mergeCell ref="C43:F43"/>
    <mergeCell ref="C44:F44"/>
    <mergeCell ref="C45:F45"/>
    <mergeCell ref="G55:H55"/>
    <mergeCell ref="G56:H56"/>
    <mergeCell ref="G57:H57"/>
    <mergeCell ref="G46:H46"/>
    <mergeCell ref="G47:H47"/>
    <mergeCell ref="G48:H48"/>
    <mergeCell ref="G49:H49"/>
    <mergeCell ref="A59:B59"/>
    <mergeCell ref="A60:B60"/>
    <mergeCell ref="A49:B49"/>
    <mergeCell ref="A50:B50"/>
    <mergeCell ref="A51:B51"/>
    <mergeCell ref="A52:B52"/>
    <mergeCell ref="C59:F59"/>
    <mergeCell ref="C60:F60"/>
    <mergeCell ref="C61:F61"/>
    <mergeCell ref="A41:B41"/>
    <mergeCell ref="A42:B42"/>
    <mergeCell ref="A43:B43"/>
    <mergeCell ref="A44:B44"/>
    <mergeCell ref="A45:B45"/>
    <mergeCell ref="A55:B55"/>
    <mergeCell ref="A56:B56"/>
    <mergeCell ref="A57:B57"/>
    <mergeCell ref="A58:B58"/>
    <mergeCell ref="A70:B70"/>
    <mergeCell ref="C70:F70"/>
    <mergeCell ref="G70:H70"/>
    <mergeCell ref="J70:K70"/>
    <mergeCell ref="L70:M70"/>
    <mergeCell ref="N70:O70"/>
    <mergeCell ref="A69:B69"/>
    <mergeCell ref="C69:F69"/>
    <mergeCell ref="G69:H69"/>
    <mergeCell ref="J69:K69"/>
    <mergeCell ref="L69:M69"/>
    <mergeCell ref="N69:O69"/>
    <mergeCell ref="A73:C77"/>
    <mergeCell ref="D73:I77"/>
    <mergeCell ref="J73:M77"/>
    <mergeCell ref="N73:O77"/>
    <mergeCell ref="A71:B71"/>
    <mergeCell ref="C71:F71"/>
    <mergeCell ref="G71:H71"/>
    <mergeCell ref="J71:K71"/>
    <mergeCell ref="L71:M71"/>
    <mergeCell ref="N71:O71"/>
    <mergeCell ref="A72:C72"/>
    <mergeCell ref="D72:I72"/>
    <mergeCell ref="J72:M72"/>
    <mergeCell ref="N72:O72"/>
    <mergeCell ref="G68:H68"/>
    <mergeCell ref="J68:K68"/>
    <mergeCell ref="L68:M68"/>
    <mergeCell ref="N68:O68"/>
    <mergeCell ref="A67:B67"/>
    <mergeCell ref="C67:F67"/>
    <mergeCell ref="G67:H67"/>
    <mergeCell ref="J67:K67"/>
    <mergeCell ref="L67:M67"/>
    <mergeCell ref="N67:O67"/>
    <mergeCell ref="A68:B68"/>
    <mergeCell ref="C68:F68"/>
    <mergeCell ref="A66:B66"/>
    <mergeCell ref="C66:F66"/>
    <mergeCell ref="G66:H66"/>
    <mergeCell ref="J66:K66"/>
    <mergeCell ref="L66:M66"/>
    <mergeCell ref="N66:O66"/>
    <mergeCell ref="A65:B65"/>
    <mergeCell ref="C65:F65"/>
    <mergeCell ref="G65:H65"/>
    <mergeCell ref="J65:K65"/>
    <mergeCell ref="L65:M65"/>
    <mergeCell ref="N65:O65"/>
    <mergeCell ref="A64:B64"/>
    <mergeCell ref="C64:F64"/>
    <mergeCell ref="G64:H64"/>
    <mergeCell ref="J64:K64"/>
    <mergeCell ref="L64:M64"/>
    <mergeCell ref="N64:O64"/>
    <mergeCell ref="A63:B63"/>
    <mergeCell ref="C63:F63"/>
    <mergeCell ref="G63:H63"/>
    <mergeCell ref="J63:K63"/>
    <mergeCell ref="L63:M63"/>
    <mergeCell ref="N63:O63"/>
    <mergeCell ref="A62:B62"/>
    <mergeCell ref="C62:F62"/>
    <mergeCell ref="G62:H62"/>
    <mergeCell ref="J62:K62"/>
    <mergeCell ref="L62:M62"/>
    <mergeCell ref="N62:O62"/>
    <mergeCell ref="A38:O38"/>
    <mergeCell ref="A39:B39"/>
    <mergeCell ref="G39:H39"/>
    <mergeCell ref="J39:K39"/>
    <mergeCell ref="A40:B40"/>
    <mergeCell ref="C40:F40"/>
    <mergeCell ref="G40:H40"/>
    <mergeCell ref="J40:K40"/>
    <mergeCell ref="L40:M40"/>
    <mergeCell ref="N40:O40"/>
    <mergeCell ref="A53:B53"/>
    <mergeCell ref="A54:B54"/>
    <mergeCell ref="C41:F41"/>
    <mergeCell ref="C42:F42"/>
    <mergeCell ref="A46:B46"/>
    <mergeCell ref="A47:B47"/>
    <mergeCell ref="A48:B48"/>
    <mergeCell ref="A61:B61"/>
    <mergeCell ref="A32:C32"/>
    <mergeCell ref="D32:I32"/>
    <mergeCell ref="J32:M32"/>
    <mergeCell ref="N32:O32"/>
    <mergeCell ref="A33:C37"/>
    <mergeCell ref="D33:I37"/>
    <mergeCell ref="J33:M37"/>
    <mergeCell ref="N33:O37"/>
    <mergeCell ref="A31:B31"/>
    <mergeCell ref="C31:F31"/>
    <mergeCell ref="G31:H31"/>
    <mergeCell ref="J31:K31"/>
    <mergeCell ref="L31:M31"/>
    <mergeCell ref="N31:O31"/>
    <mergeCell ref="A30:B30"/>
    <mergeCell ref="C30:F30"/>
    <mergeCell ref="G30:H30"/>
    <mergeCell ref="J30:K30"/>
    <mergeCell ref="L30:M30"/>
    <mergeCell ref="N30:O30"/>
    <mergeCell ref="A29:B29"/>
    <mergeCell ref="C29:F29"/>
    <mergeCell ref="G29:H29"/>
    <mergeCell ref="J29:K29"/>
    <mergeCell ref="L29:M29"/>
    <mergeCell ref="N29:O29"/>
    <mergeCell ref="A28:B28"/>
    <mergeCell ref="C28:F28"/>
    <mergeCell ref="G28:H28"/>
    <mergeCell ref="J28:K28"/>
    <mergeCell ref="L28:M28"/>
    <mergeCell ref="N28:O28"/>
    <mergeCell ref="A27:B27"/>
    <mergeCell ref="C27:F27"/>
    <mergeCell ref="G27:H27"/>
    <mergeCell ref="J27:K27"/>
    <mergeCell ref="L27:M27"/>
    <mergeCell ref="N27:O27"/>
    <mergeCell ref="A26:B26"/>
    <mergeCell ref="C26:F26"/>
    <mergeCell ref="G26:H26"/>
    <mergeCell ref="J26:K26"/>
    <mergeCell ref="L26:M26"/>
    <mergeCell ref="N26:O26"/>
    <mergeCell ref="A25:B25"/>
    <mergeCell ref="C25:F25"/>
    <mergeCell ref="G25:H25"/>
    <mergeCell ref="J25:K25"/>
    <mergeCell ref="L25:M25"/>
    <mergeCell ref="N25:O25"/>
    <mergeCell ref="A24:B24"/>
    <mergeCell ref="C24:F24"/>
    <mergeCell ref="G24:H24"/>
    <mergeCell ref="J24:K24"/>
    <mergeCell ref="L24:M24"/>
    <mergeCell ref="N24:O24"/>
    <mergeCell ref="A23:B23"/>
    <mergeCell ref="C23:F23"/>
    <mergeCell ref="G23:H23"/>
    <mergeCell ref="J23:K23"/>
    <mergeCell ref="L23:M23"/>
    <mergeCell ref="N23:O23"/>
    <mergeCell ref="A22:B22"/>
    <mergeCell ref="C22:F22"/>
    <mergeCell ref="G22:H22"/>
    <mergeCell ref="J22:K22"/>
    <mergeCell ref="L22:M22"/>
    <mergeCell ref="N22:O22"/>
    <mergeCell ref="A21:B21"/>
    <mergeCell ref="C21:F21"/>
    <mergeCell ref="G21:H21"/>
    <mergeCell ref="J21:K21"/>
    <mergeCell ref="L21:M21"/>
    <mergeCell ref="N21:O21"/>
    <mergeCell ref="A20:B20"/>
    <mergeCell ref="C20:F20"/>
    <mergeCell ref="G20:H20"/>
    <mergeCell ref="J20:K20"/>
    <mergeCell ref="L20:M20"/>
    <mergeCell ref="N20:O20"/>
    <mergeCell ref="A19:B19"/>
    <mergeCell ref="C19:F19"/>
    <mergeCell ref="G19:H19"/>
    <mergeCell ref="J19:K19"/>
    <mergeCell ref="L19:M19"/>
    <mergeCell ref="N19:O19"/>
    <mergeCell ref="A15:O15"/>
    <mergeCell ref="A16:I16"/>
    <mergeCell ref="J16:M16"/>
    <mergeCell ref="N16:O16"/>
    <mergeCell ref="A17:O17"/>
    <mergeCell ref="A18:B18"/>
    <mergeCell ref="G18:H18"/>
    <mergeCell ref="J18:K18"/>
    <mergeCell ref="A12:C14"/>
    <mergeCell ref="D12:I12"/>
    <mergeCell ref="J12:M14"/>
    <mergeCell ref="N12:O14"/>
    <mergeCell ref="D13:I13"/>
    <mergeCell ref="D14:I14"/>
    <mergeCell ref="A9:C11"/>
    <mergeCell ref="D9:I9"/>
    <mergeCell ref="J9:M11"/>
    <mergeCell ref="N9:O11"/>
    <mergeCell ref="D10:I10"/>
    <mergeCell ref="D11:I11"/>
    <mergeCell ref="D7:D8"/>
    <mergeCell ref="E7:E8"/>
    <mergeCell ref="F7:F8"/>
    <mergeCell ref="G7:G8"/>
    <mergeCell ref="H7:H8"/>
    <mergeCell ref="I7:K8"/>
    <mergeCell ref="A1:O1"/>
    <mergeCell ref="A2:O2"/>
    <mergeCell ref="A4:O4"/>
    <mergeCell ref="A5:B8"/>
    <mergeCell ref="C5:H5"/>
    <mergeCell ref="I5:K5"/>
    <mergeCell ref="L5:O5"/>
    <mergeCell ref="I6:K6"/>
    <mergeCell ref="L6:O6"/>
    <mergeCell ref="C7:C8"/>
    <mergeCell ref="L7:O8"/>
  </mergeCells>
  <phoneticPr fontId="1" type="noConversion"/>
  <dataValidations count="1">
    <dataValidation type="list" allowBlank="1" showInputMessage="1" showErrorMessage="1" sqref="A18 A39 A79">
      <formula1>課室</formula1>
    </dataValidation>
  </dataValidations>
  <pageMargins left="0.70866141732283472" right="0.31496062992125984" top="0.74803149606299213" bottom="0.35433070866141736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2"/>
  <sheetViews>
    <sheetView zoomScaleNormal="100" workbookViewId="0">
      <selection activeCell="B7" sqref="B7:C7"/>
    </sheetView>
  </sheetViews>
  <sheetFormatPr defaultRowHeight="16.5" x14ac:dyDescent="0.25"/>
  <cols>
    <col min="1" max="1" width="5.625" customWidth="1"/>
    <col min="2" max="2" width="15.625" customWidth="1"/>
    <col min="3" max="3" width="8.125" customWidth="1"/>
    <col min="4" max="4" width="5.625" customWidth="1"/>
    <col min="5" max="5" width="8.125" customWidth="1"/>
    <col min="6" max="6" width="5.625" customWidth="1"/>
    <col min="7" max="7" width="15.625" customWidth="1"/>
    <col min="8" max="9" width="10.625" customWidth="1"/>
    <col min="10" max="13" width="5.625" customWidth="1"/>
    <col min="14" max="14" width="3.125" customWidth="1"/>
    <col min="15" max="15" width="2.875" customWidth="1"/>
    <col min="16" max="16" width="2.625" customWidth="1"/>
    <col min="17" max="17" width="3.5" customWidth="1"/>
    <col min="18" max="18" width="2.875" customWidth="1"/>
    <col min="19" max="19" width="3" customWidth="1"/>
    <col min="20" max="20" width="5.625" customWidth="1"/>
    <col min="21" max="21" width="2.625" customWidth="1"/>
    <col min="22" max="22" width="4.5" customWidth="1"/>
    <col min="23" max="23" width="5.875" customWidth="1"/>
    <col min="25" max="25" width="13.625" customWidth="1"/>
    <col min="29" max="29" width="12.875" customWidth="1"/>
    <col min="30" max="30" width="9.5" bestFit="1" customWidth="1"/>
    <col min="31" max="36" width="9" customWidth="1"/>
  </cols>
  <sheetData>
    <row r="1" spans="1:36" ht="19.5" x14ac:dyDescent="0.25">
      <c r="A1" s="162" t="s">
        <v>78</v>
      </c>
      <c r="B1" s="162"/>
      <c r="C1" s="162"/>
      <c r="D1" s="162"/>
      <c r="E1" s="162"/>
      <c r="F1" s="162"/>
      <c r="G1" s="162"/>
      <c r="H1" s="162"/>
      <c r="I1" s="162"/>
      <c r="J1" s="45" t="s">
        <v>44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30"/>
      <c r="AB1" s="30"/>
      <c r="AC1" t="s">
        <v>45</v>
      </c>
      <c r="AD1" s="4">
        <v>107</v>
      </c>
    </row>
    <row r="2" spans="1:36" ht="19.5" x14ac:dyDescent="0.25">
      <c r="A2" s="162"/>
      <c r="B2" s="162"/>
      <c r="C2" s="162"/>
      <c r="D2" s="162"/>
      <c r="E2" s="162"/>
      <c r="F2" s="162"/>
      <c r="G2" s="162"/>
      <c r="H2" s="162"/>
      <c r="I2" s="162"/>
      <c r="J2" s="45" t="s">
        <v>11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30"/>
      <c r="AB2" s="30"/>
      <c r="AC2" t="s">
        <v>31</v>
      </c>
      <c r="AD2" s="12">
        <v>1</v>
      </c>
    </row>
    <row r="3" spans="1:36" ht="19.5" x14ac:dyDescent="0.25">
      <c r="A3" s="163"/>
      <c r="B3" s="163"/>
      <c r="C3" s="163"/>
      <c r="D3" s="163"/>
      <c r="E3" s="163"/>
      <c r="F3" s="163"/>
      <c r="G3" s="163"/>
      <c r="H3" s="163"/>
      <c r="I3" s="163"/>
      <c r="J3" s="5" t="str">
        <f>CONCATENATE("所屬年度:",AD1,"年度")</f>
        <v>所屬年度:107年度</v>
      </c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9"/>
      <c r="AB3" s="39"/>
      <c r="AC3" t="s">
        <v>32</v>
      </c>
      <c r="AD3" s="4">
        <v>5</v>
      </c>
    </row>
    <row r="4" spans="1:36" ht="16.5" customHeight="1" x14ac:dyDescent="0.25">
      <c r="A4" s="156" t="s">
        <v>68</v>
      </c>
      <c r="B4" s="183" t="str">
        <f>CONCATENATE(AD1,"年",AD2,AC2,AD3,AC3)</f>
        <v>107年1月5日</v>
      </c>
      <c r="C4" s="184"/>
      <c r="D4" s="154" t="s">
        <v>66</v>
      </c>
      <c r="E4" s="155" t="s">
        <v>67</v>
      </c>
      <c r="F4" s="155"/>
      <c r="G4" s="155"/>
      <c r="H4" s="155"/>
      <c r="I4" s="155"/>
      <c r="J4" s="44" t="s">
        <v>12</v>
      </c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0"/>
      <c r="AB4" s="40"/>
    </row>
    <row r="5" spans="1:36" x14ac:dyDescent="0.25">
      <c r="A5" s="157"/>
      <c r="B5" s="185"/>
      <c r="C5" s="186"/>
      <c r="D5" s="154"/>
      <c r="E5" s="155"/>
      <c r="F5" s="155"/>
      <c r="G5" s="155"/>
      <c r="H5" s="155"/>
      <c r="I5" s="155"/>
      <c r="J5" s="46" t="s">
        <v>10</v>
      </c>
      <c r="K5" s="46"/>
      <c r="L5" s="46"/>
      <c r="M5" s="46"/>
      <c r="N5" s="46" t="s">
        <v>9</v>
      </c>
      <c r="O5" s="46"/>
      <c r="P5" s="46"/>
      <c r="Q5" s="46"/>
      <c r="R5" s="46"/>
      <c r="S5" s="46"/>
      <c r="T5" s="46" t="s">
        <v>5</v>
      </c>
      <c r="U5" s="46"/>
      <c r="V5" s="46"/>
      <c r="W5" s="164"/>
      <c r="X5" s="164"/>
      <c r="Y5" s="164"/>
      <c r="Z5" s="164"/>
      <c r="AA5" s="41"/>
      <c r="AB5" s="41"/>
      <c r="AC5" t="s">
        <v>102</v>
      </c>
      <c r="AD5" s="42">
        <f>1.91/100</f>
        <v>1.9099999999999999E-2</v>
      </c>
    </row>
    <row r="6" spans="1:36" x14ac:dyDescent="0.25">
      <c r="A6" s="157"/>
      <c r="B6" s="185"/>
      <c r="C6" s="186"/>
      <c r="D6" s="154"/>
      <c r="E6" s="155"/>
      <c r="F6" s="155"/>
      <c r="G6" s="155"/>
      <c r="H6" s="155"/>
      <c r="I6" s="155"/>
      <c r="J6" s="46"/>
      <c r="K6" s="46"/>
      <c r="L6" s="46"/>
      <c r="M6" s="46"/>
      <c r="N6" s="7" t="s">
        <v>0</v>
      </c>
      <c r="O6" s="7" t="s">
        <v>1</v>
      </c>
      <c r="P6" s="7" t="s">
        <v>2</v>
      </c>
      <c r="Q6" s="7" t="s">
        <v>3</v>
      </c>
      <c r="R6" s="7" t="s">
        <v>0</v>
      </c>
      <c r="S6" s="7" t="s">
        <v>4</v>
      </c>
      <c r="T6" s="46" t="s">
        <v>6</v>
      </c>
      <c r="U6" s="46"/>
      <c r="V6" s="46"/>
      <c r="W6" s="164"/>
      <c r="X6" s="164"/>
      <c r="Y6" s="164"/>
      <c r="Z6" s="164"/>
      <c r="AA6" s="41"/>
      <c r="AB6" s="41"/>
      <c r="AC6" t="s">
        <v>103</v>
      </c>
      <c r="AD6">
        <f>L26*AD5</f>
        <v>15.28</v>
      </c>
    </row>
    <row r="7" spans="1:36" x14ac:dyDescent="0.25">
      <c r="A7" s="157"/>
      <c r="B7" s="158" t="s">
        <v>69</v>
      </c>
      <c r="C7" s="158"/>
      <c r="D7" s="154"/>
      <c r="E7" s="155"/>
      <c r="F7" s="155"/>
      <c r="G7" s="155"/>
      <c r="H7" s="155"/>
      <c r="I7" s="155"/>
      <c r="J7" s="46"/>
      <c r="K7" s="46"/>
      <c r="L7" s="46"/>
      <c r="M7" s="46"/>
      <c r="N7" s="43">
        <f>AE17</f>
        <v>0</v>
      </c>
      <c r="O7" s="43">
        <f t="shared" ref="O7:S7" si="0">AF17</f>
        <v>0</v>
      </c>
      <c r="P7" s="43">
        <f t="shared" si="0"/>
        <v>0</v>
      </c>
      <c r="Q7" s="43" t="str">
        <f t="shared" si="0"/>
        <v>8</v>
      </c>
      <c r="R7" s="43" t="str">
        <f t="shared" si="0"/>
        <v>1</v>
      </c>
      <c r="S7" s="43" t="str">
        <f t="shared" si="0"/>
        <v>5</v>
      </c>
      <c r="T7" s="46" t="s">
        <v>7</v>
      </c>
      <c r="U7" s="46"/>
      <c r="V7" s="46"/>
      <c r="W7" s="164"/>
      <c r="X7" s="164"/>
      <c r="Y7" s="164"/>
      <c r="Z7" s="164"/>
      <c r="AA7" s="41"/>
      <c r="AB7" s="41"/>
      <c r="AD7" s="3"/>
    </row>
    <row r="8" spans="1:36" x14ac:dyDescent="0.25">
      <c r="A8" s="157"/>
      <c r="B8" s="187"/>
      <c r="C8" s="188"/>
      <c r="D8" s="154"/>
      <c r="E8" s="155"/>
      <c r="F8" s="155"/>
      <c r="G8" s="155"/>
      <c r="H8" s="155"/>
      <c r="I8" s="155"/>
      <c r="J8" s="46"/>
      <c r="K8" s="46"/>
      <c r="L8" s="46"/>
      <c r="M8" s="46"/>
      <c r="N8" s="43"/>
      <c r="O8" s="43"/>
      <c r="P8" s="43"/>
      <c r="Q8" s="43"/>
      <c r="R8" s="43"/>
      <c r="S8" s="43"/>
      <c r="T8" s="46"/>
      <c r="U8" s="46"/>
      <c r="V8" s="46"/>
      <c r="W8" s="164"/>
      <c r="X8" s="164"/>
      <c r="Y8" s="164"/>
      <c r="Z8" s="164"/>
      <c r="AA8" s="41"/>
      <c r="AB8" s="41"/>
    </row>
    <row r="9" spans="1:36" ht="24.95" customHeight="1" x14ac:dyDescent="0.25">
      <c r="A9" s="160" t="s">
        <v>65</v>
      </c>
      <c r="B9" s="161"/>
      <c r="C9" s="161"/>
      <c r="D9" s="161"/>
      <c r="E9" s="161"/>
      <c r="F9" s="161"/>
      <c r="G9" s="161"/>
      <c r="H9" s="161"/>
      <c r="I9" s="161"/>
      <c r="J9" s="46" t="s">
        <v>16</v>
      </c>
      <c r="K9" s="46"/>
      <c r="L9" s="46"/>
      <c r="M9" s="46"/>
      <c r="N9" s="46"/>
      <c r="O9" s="98" t="s">
        <v>13</v>
      </c>
      <c r="P9" s="99"/>
      <c r="Q9" s="99"/>
      <c r="R9" s="99"/>
      <c r="S9" s="99"/>
      <c r="T9" s="99"/>
      <c r="U9" s="165" t="s">
        <v>17</v>
      </c>
      <c r="V9" s="101"/>
      <c r="W9" s="101"/>
      <c r="X9" s="101"/>
      <c r="Y9" s="46" t="s">
        <v>18</v>
      </c>
      <c r="Z9" s="46"/>
      <c r="AA9" s="27"/>
      <c r="AB9" s="27"/>
    </row>
    <row r="10" spans="1:36" ht="24.95" customHeight="1" x14ac:dyDescent="0.25">
      <c r="A10" s="160"/>
      <c r="B10" s="161"/>
      <c r="C10" s="161"/>
      <c r="D10" s="161"/>
      <c r="E10" s="161"/>
      <c r="F10" s="161"/>
      <c r="G10" s="161"/>
      <c r="H10" s="161"/>
      <c r="I10" s="161"/>
      <c r="J10" s="46"/>
      <c r="K10" s="46"/>
      <c r="L10" s="46"/>
      <c r="M10" s="46"/>
      <c r="N10" s="46"/>
      <c r="O10" s="166"/>
      <c r="P10" s="167"/>
      <c r="Q10" s="167"/>
      <c r="R10" s="167"/>
      <c r="S10" s="167"/>
      <c r="T10" s="168"/>
      <c r="U10" s="101"/>
      <c r="V10" s="101"/>
      <c r="W10" s="101"/>
      <c r="X10" s="101"/>
      <c r="Y10" s="46"/>
      <c r="Z10" s="46"/>
      <c r="AA10" s="27"/>
      <c r="AB10" s="27"/>
    </row>
    <row r="11" spans="1:36" ht="24.95" customHeight="1" x14ac:dyDescent="0.25">
      <c r="A11" s="160"/>
      <c r="B11" s="161"/>
      <c r="C11" s="161"/>
      <c r="D11" s="161"/>
      <c r="E11" s="161"/>
      <c r="F11" s="161"/>
      <c r="G11" s="161"/>
      <c r="H11" s="161"/>
      <c r="I11" s="161"/>
      <c r="J11" s="46"/>
      <c r="K11" s="46"/>
      <c r="L11" s="46"/>
      <c r="M11" s="46"/>
      <c r="N11" s="46"/>
      <c r="O11" s="169"/>
      <c r="P11" s="170"/>
      <c r="Q11" s="170"/>
      <c r="R11" s="170"/>
      <c r="S11" s="170"/>
      <c r="T11" s="171"/>
      <c r="U11" s="101"/>
      <c r="V11" s="101"/>
      <c r="W11" s="101"/>
      <c r="X11" s="101"/>
      <c r="Y11" s="46"/>
      <c r="Z11" s="46"/>
      <c r="AA11" s="27"/>
      <c r="AB11" s="27"/>
      <c r="AD11" s="1">
        <f>$Z$26</f>
        <v>815</v>
      </c>
      <c r="AE11">
        <f>LEN(AD11)</f>
        <v>3</v>
      </c>
    </row>
    <row r="12" spans="1:36" ht="24.95" customHeight="1" x14ac:dyDescent="0.25">
      <c r="A12" s="160"/>
      <c r="B12" s="161"/>
      <c r="C12" s="161"/>
      <c r="D12" s="161"/>
      <c r="E12" s="161"/>
      <c r="F12" s="161"/>
      <c r="G12" s="161"/>
      <c r="H12" s="161"/>
      <c r="I12" s="161"/>
      <c r="J12" s="172" t="s">
        <v>107</v>
      </c>
      <c r="K12" s="173"/>
      <c r="L12" s="173"/>
      <c r="M12" s="173"/>
      <c r="N12" s="174"/>
      <c r="O12" s="99" t="s">
        <v>106</v>
      </c>
      <c r="P12" s="99"/>
      <c r="Q12" s="99"/>
      <c r="R12" s="99"/>
      <c r="S12" s="99"/>
      <c r="T12" s="99"/>
      <c r="U12" s="101"/>
      <c r="V12" s="101"/>
      <c r="W12" s="101"/>
      <c r="X12" s="101"/>
      <c r="Y12" s="46"/>
      <c r="Z12" s="46"/>
      <c r="AA12" s="27"/>
      <c r="AB12" s="27"/>
      <c r="AD12" s="1"/>
    </row>
    <row r="13" spans="1:36" ht="24.95" customHeight="1" x14ac:dyDescent="0.25">
      <c r="A13" s="160"/>
      <c r="B13" s="161"/>
      <c r="C13" s="161"/>
      <c r="D13" s="161"/>
      <c r="E13" s="161"/>
      <c r="F13" s="161"/>
      <c r="G13" s="161"/>
      <c r="H13" s="161"/>
      <c r="I13" s="161"/>
      <c r="J13" s="175" t="s">
        <v>108</v>
      </c>
      <c r="K13" s="176"/>
      <c r="L13" s="176"/>
      <c r="M13" s="176"/>
      <c r="N13" s="177"/>
      <c r="O13" s="166"/>
      <c r="P13" s="167"/>
      <c r="Q13" s="167"/>
      <c r="R13" s="167"/>
      <c r="S13" s="167"/>
      <c r="T13" s="168"/>
      <c r="U13" s="101"/>
      <c r="V13" s="101"/>
      <c r="W13" s="101"/>
      <c r="X13" s="101"/>
      <c r="Y13" s="46"/>
      <c r="Z13" s="46"/>
      <c r="AA13" s="27"/>
      <c r="AB13" s="27"/>
      <c r="AD13" s="1"/>
    </row>
    <row r="14" spans="1:36" ht="24.95" customHeight="1" x14ac:dyDescent="0.25">
      <c r="A14" s="160"/>
      <c r="B14" s="161"/>
      <c r="C14" s="161"/>
      <c r="D14" s="161"/>
      <c r="E14" s="161"/>
      <c r="F14" s="161"/>
      <c r="G14" s="161"/>
      <c r="H14" s="161"/>
      <c r="I14" s="161"/>
      <c r="J14" s="178" t="s">
        <v>109</v>
      </c>
      <c r="K14" s="179"/>
      <c r="L14" s="179"/>
      <c r="M14" s="179"/>
      <c r="N14" s="180"/>
      <c r="O14" s="169"/>
      <c r="P14" s="170"/>
      <c r="Q14" s="170"/>
      <c r="R14" s="170"/>
      <c r="S14" s="170"/>
      <c r="T14" s="171"/>
      <c r="U14" s="101"/>
      <c r="V14" s="101"/>
      <c r="W14" s="101"/>
      <c r="X14" s="101"/>
      <c r="Y14" s="46"/>
      <c r="Z14" s="46"/>
      <c r="AA14" s="27"/>
      <c r="AB14" s="27"/>
      <c r="AD14" s="1"/>
    </row>
    <row r="15" spans="1:36" ht="24.95" customHeight="1" x14ac:dyDescent="0.25">
      <c r="A15" s="160"/>
      <c r="B15" s="161"/>
      <c r="C15" s="161"/>
      <c r="D15" s="161"/>
      <c r="E15" s="161"/>
      <c r="F15" s="161"/>
      <c r="G15" s="161"/>
      <c r="H15" s="161"/>
      <c r="I15" s="161"/>
      <c r="J15" s="182" t="s">
        <v>19</v>
      </c>
      <c r="K15" s="182"/>
      <c r="L15" s="182"/>
      <c r="M15" s="182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29"/>
      <c r="AB15" s="29"/>
    </row>
    <row r="16" spans="1:36" ht="24.95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94" t="s">
        <v>105</v>
      </c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38"/>
      <c r="AB16" s="38"/>
      <c r="AE16" t="s">
        <v>0</v>
      </c>
      <c r="AF16" t="s">
        <v>1</v>
      </c>
      <c r="AG16" t="s">
        <v>2</v>
      </c>
      <c r="AH16" t="s">
        <v>3</v>
      </c>
      <c r="AI16" t="s">
        <v>0</v>
      </c>
      <c r="AJ16" t="s">
        <v>4</v>
      </c>
    </row>
    <row r="17" spans="1:36" ht="24.95" customHeight="1" x14ac:dyDescent="0.25">
      <c r="A17" s="154" t="s">
        <v>64</v>
      </c>
      <c r="B17" s="161"/>
      <c r="C17" s="161"/>
      <c r="D17" s="161"/>
      <c r="E17" s="161"/>
      <c r="F17" s="161"/>
      <c r="G17" s="161"/>
      <c r="H17" s="161"/>
      <c r="I17" s="161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38"/>
      <c r="AB17" s="38"/>
      <c r="AE17" s="14">
        <f>IF(AE11&gt;5,AE18,)</f>
        <v>0</v>
      </c>
      <c r="AF17" s="14">
        <f>IF(AE111&gt;4,AF18,)</f>
        <v>0</v>
      </c>
      <c r="AG17" s="14">
        <f>IF(AE11&gt;3,AG18,)</f>
        <v>0</v>
      </c>
      <c r="AH17" s="14" t="str">
        <f>IF(AE11&gt;2,AH18,)</f>
        <v>8</v>
      </c>
      <c r="AI17" s="14" t="str">
        <f>IF(AE11&gt;1,AI18,)</f>
        <v>1</v>
      </c>
      <c r="AJ17" s="14" t="str">
        <f>IF(AE11&gt;0,AJ18,)</f>
        <v>5</v>
      </c>
    </row>
    <row r="18" spans="1:36" ht="24.95" customHeight="1" x14ac:dyDescent="0.25">
      <c r="A18" s="154"/>
      <c r="B18" s="161"/>
      <c r="C18" s="161"/>
      <c r="D18" s="161"/>
      <c r="E18" s="161"/>
      <c r="F18" s="161"/>
      <c r="G18" s="161"/>
      <c r="H18" s="161"/>
      <c r="I18" s="161"/>
      <c r="J18" s="181" t="s">
        <v>82</v>
      </c>
      <c r="K18" s="181"/>
      <c r="L18" s="192"/>
      <c r="M18" s="192"/>
      <c r="N18" s="181" t="s">
        <v>83</v>
      </c>
      <c r="O18" s="181"/>
      <c r="P18" s="181"/>
      <c r="Q18" s="181"/>
      <c r="R18" s="181"/>
      <c r="S18" s="181"/>
      <c r="T18" s="181"/>
      <c r="U18" s="191" t="s">
        <v>87</v>
      </c>
      <c r="V18" s="191"/>
      <c r="W18" s="191"/>
      <c r="X18" s="181"/>
      <c r="Y18" s="181"/>
      <c r="Z18" s="181"/>
      <c r="AA18" s="38"/>
      <c r="AB18" s="38"/>
      <c r="AE18" t="str">
        <f t="shared" ref="AE18:AH18" si="1">LEFTB(AE19,1)</f>
        <v>8</v>
      </c>
      <c r="AF18" t="str">
        <f t="shared" si="1"/>
        <v>8</v>
      </c>
      <c r="AG18" t="str">
        <f t="shared" si="1"/>
        <v>8</v>
      </c>
      <c r="AH18" t="str">
        <f t="shared" si="1"/>
        <v>8</v>
      </c>
      <c r="AI18" t="str">
        <f>LEFTB(AI19,1)</f>
        <v>1</v>
      </c>
      <c r="AJ18" t="str">
        <f>RIGHT(AD11,1)</f>
        <v>5</v>
      </c>
    </row>
    <row r="19" spans="1:36" ht="24.95" customHeight="1" x14ac:dyDescent="0.25">
      <c r="A19" s="154"/>
      <c r="B19" s="161"/>
      <c r="C19" s="161"/>
      <c r="D19" s="161"/>
      <c r="E19" s="161"/>
      <c r="F19" s="161"/>
      <c r="G19" s="161"/>
      <c r="H19" s="161"/>
      <c r="I19" s="161"/>
      <c r="J19" s="181"/>
      <c r="K19" s="181"/>
      <c r="L19" s="192"/>
      <c r="M19" s="192"/>
      <c r="N19" s="181"/>
      <c r="O19" s="181"/>
      <c r="P19" s="181"/>
      <c r="Q19" s="181"/>
      <c r="R19" s="181"/>
      <c r="S19" s="181"/>
      <c r="T19" s="181"/>
      <c r="U19" s="191"/>
      <c r="V19" s="191"/>
      <c r="W19" s="191"/>
      <c r="X19" s="181"/>
      <c r="Y19" s="181"/>
      <c r="Z19" s="181"/>
      <c r="AA19" s="38"/>
      <c r="AB19" s="38"/>
      <c r="AE19" t="str">
        <f>RIGHTB($AD$11,6)</f>
        <v>815</v>
      </c>
      <c r="AF19" t="str">
        <f>RIGHTB($AD$11,5)</f>
        <v>815</v>
      </c>
      <c r="AG19" t="str">
        <f>RIGHTB($AD$11,4)</f>
        <v>815</v>
      </c>
      <c r="AH19" t="str">
        <f>RIGHTB($AD$11,3)</f>
        <v>815</v>
      </c>
      <c r="AI19" t="str">
        <f>RIGHTB($AD$11,2)</f>
        <v>15</v>
      </c>
    </row>
    <row r="20" spans="1:36" ht="24.95" customHeight="1" x14ac:dyDescent="0.25">
      <c r="A20" s="154"/>
      <c r="B20" s="161"/>
      <c r="C20" s="161"/>
      <c r="D20" s="161"/>
      <c r="E20" s="161"/>
      <c r="F20" s="161"/>
      <c r="G20" s="161"/>
      <c r="H20" s="161"/>
      <c r="I20" s="161"/>
      <c r="J20" s="193" t="s">
        <v>96</v>
      </c>
      <c r="K20" s="193"/>
      <c r="L20" s="181"/>
      <c r="M20" s="181"/>
      <c r="N20" s="181"/>
      <c r="O20" s="181"/>
      <c r="P20" s="181"/>
      <c r="Q20" s="181"/>
      <c r="R20" s="181"/>
      <c r="S20" s="181"/>
      <c r="T20" s="181"/>
      <c r="U20" s="181" t="s">
        <v>88</v>
      </c>
      <c r="V20" s="181"/>
      <c r="W20" s="181"/>
      <c r="X20" s="181"/>
      <c r="Y20" s="181"/>
      <c r="Z20" s="181"/>
      <c r="AA20" s="38"/>
      <c r="AB20" s="38"/>
    </row>
    <row r="21" spans="1:36" ht="24.95" customHeight="1" x14ac:dyDescent="0.25">
      <c r="A21" s="160" t="s">
        <v>59</v>
      </c>
      <c r="B21" s="31" t="s">
        <v>52</v>
      </c>
      <c r="C21" s="159">
        <f>AD11</f>
        <v>815</v>
      </c>
      <c r="D21" s="159"/>
      <c r="E21" s="159"/>
      <c r="F21" s="160" t="s">
        <v>58</v>
      </c>
      <c r="G21" s="31" t="s">
        <v>52</v>
      </c>
      <c r="H21" s="153"/>
      <c r="I21" s="153"/>
      <c r="J21" s="193"/>
      <c r="K21" s="193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38"/>
      <c r="AB21" s="38"/>
    </row>
    <row r="22" spans="1:36" ht="24.95" customHeight="1" x14ac:dyDescent="0.25">
      <c r="A22" s="160"/>
      <c r="B22" s="31" t="s">
        <v>45</v>
      </c>
      <c r="C22" s="153"/>
      <c r="D22" s="153"/>
      <c r="E22" s="153"/>
      <c r="F22" s="160"/>
      <c r="G22" s="31" t="s">
        <v>56</v>
      </c>
      <c r="H22" s="153"/>
      <c r="I22" s="153"/>
      <c r="J22" s="181" t="s">
        <v>84</v>
      </c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38"/>
      <c r="AB22" s="38"/>
    </row>
    <row r="23" spans="1:36" ht="24.95" customHeight="1" x14ac:dyDescent="0.25">
      <c r="A23" s="160"/>
      <c r="B23" s="31" t="s">
        <v>53</v>
      </c>
      <c r="C23" s="153"/>
      <c r="D23" s="153"/>
      <c r="E23" s="153"/>
      <c r="F23" s="160"/>
      <c r="G23" s="31" t="s">
        <v>57</v>
      </c>
      <c r="H23" s="153"/>
      <c r="I23" s="153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38"/>
      <c r="AB23" s="38"/>
    </row>
    <row r="24" spans="1:36" ht="24.95" customHeight="1" x14ac:dyDescent="0.25">
      <c r="A24" s="160"/>
      <c r="B24" s="31" t="s">
        <v>54</v>
      </c>
      <c r="C24" s="153"/>
      <c r="D24" s="153"/>
      <c r="E24" s="153"/>
      <c r="F24" s="160"/>
      <c r="G24" s="31" t="s">
        <v>54</v>
      </c>
      <c r="H24" s="153"/>
      <c r="I24" s="153"/>
      <c r="J24" s="100" t="s">
        <v>85</v>
      </c>
      <c r="K24" s="100" t="s">
        <v>86</v>
      </c>
      <c r="L24" s="100" t="s">
        <v>90</v>
      </c>
      <c r="M24" s="100"/>
      <c r="N24" s="100" t="s">
        <v>91</v>
      </c>
      <c r="O24" s="100"/>
      <c r="P24" s="100"/>
      <c r="Q24" s="100" t="s">
        <v>89</v>
      </c>
      <c r="R24" s="100"/>
      <c r="S24" s="100"/>
      <c r="T24" s="100"/>
      <c r="U24" s="100"/>
      <c r="V24" s="100"/>
      <c r="W24" s="100"/>
      <c r="X24" s="100" t="s">
        <v>94</v>
      </c>
      <c r="Y24" s="189" t="s">
        <v>95</v>
      </c>
      <c r="Z24" s="189" t="s">
        <v>92</v>
      </c>
      <c r="AA24" s="38"/>
      <c r="AB24" s="38"/>
    </row>
    <row r="25" spans="1:36" ht="24.95" customHeight="1" x14ac:dyDescent="0.25">
      <c r="A25" s="160"/>
      <c r="B25" s="31" t="s">
        <v>55</v>
      </c>
      <c r="C25" s="153"/>
      <c r="D25" s="153"/>
      <c r="E25" s="153"/>
      <c r="F25" s="160"/>
      <c r="G25" s="31" t="s">
        <v>55</v>
      </c>
      <c r="H25" s="153"/>
      <c r="I25" s="153"/>
      <c r="J25" s="100"/>
      <c r="K25" s="100"/>
      <c r="L25" s="100"/>
      <c r="M25" s="100"/>
      <c r="N25" s="100"/>
      <c r="O25" s="100"/>
      <c r="P25" s="100"/>
      <c r="Q25" s="189" t="s">
        <v>93</v>
      </c>
      <c r="R25" s="189"/>
      <c r="S25" s="189"/>
      <c r="T25" s="189"/>
      <c r="U25" s="190" t="s">
        <v>104</v>
      </c>
      <c r="V25" s="190"/>
      <c r="W25" s="190"/>
      <c r="X25" s="100"/>
      <c r="Y25" s="189"/>
      <c r="Z25" s="189"/>
      <c r="AA25" s="38"/>
      <c r="AB25" s="38"/>
    </row>
    <row r="26" spans="1:36" ht="24.95" customHeight="1" x14ac:dyDescent="0.25">
      <c r="A26" s="153" t="s">
        <v>60</v>
      </c>
      <c r="B26" s="153"/>
      <c r="C26" s="153"/>
      <c r="D26" s="153"/>
      <c r="E26" s="153"/>
      <c r="F26" s="153"/>
      <c r="G26" s="153"/>
      <c r="H26" s="153" t="s">
        <v>63</v>
      </c>
      <c r="I26" s="153"/>
      <c r="J26" s="181">
        <v>1</v>
      </c>
      <c r="K26" s="181">
        <v>800</v>
      </c>
      <c r="L26" s="100">
        <f>J26*K26</f>
        <v>800</v>
      </c>
      <c r="M26" s="100"/>
      <c r="N26" s="181"/>
      <c r="O26" s="181"/>
      <c r="P26" s="181"/>
      <c r="Q26" s="193">
        <v>15</v>
      </c>
      <c r="R26" s="193"/>
      <c r="S26" s="193"/>
      <c r="T26" s="193"/>
      <c r="U26" s="193"/>
      <c r="V26" s="193"/>
      <c r="W26" s="193"/>
      <c r="X26" s="181"/>
      <c r="Y26" s="100">
        <f>L26+N26-U26-X26</f>
        <v>800</v>
      </c>
      <c r="Z26" s="100">
        <f>L26+N26+Q26</f>
        <v>815</v>
      </c>
      <c r="AA26" s="38"/>
      <c r="AB26" s="38"/>
    </row>
    <row r="27" spans="1:36" ht="21" customHeight="1" x14ac:dyDescent="0.25">
      <c r="A27" s="153" t="s">
        <v>61</v>
      </c>
      <c r="B27" s="153"/>
      <c r="C27" s="34" t="s">
        <v>62</v>
      </c>
      <c r="D27" s="34"/>
      <c r="E27" s="33"/>
      <c r="F27" s="153" t="s">
        <v>62</v>
      </c>
      <c r="G27" s="153"/>
      <c r="H27" s="153"/>
      <c r="I27" s="153"/>
      <c r="J27" s="181"/>
      <c r="K27" s="181"/>
      <c r="L27" s="100"/>
      <c r="M27" s="100"/>
      <c r="N27" s="181"/>
      <c r="O27" s="181"/>
      <c r="P27" s="181"/>
      <c r="Q27" s="193"/>
      <c r="R27" s="193"/>
      <c r="S27" s="193"/>
      <c r="T27" s="193"/>
      <c r="U27" s="193"/>
      <c r="V27" s="193"/>
      <c r="W27" s="193"/>
      <c r="X27" s="181"/>
      <c r="Y27" s="100"/>
      <c r="Z27" s="100"/>
      <c r="AA27" s="38"/>
      <c r="AB27" s="38"/>
    </row>
    <row r="28" spans="1:36" ht="20.100000000000001" customHeight="1" x14ac:dyDescent="0.25">
      <c r="A28" s="153"/>
      <c r="B28" s="153"/>
      <c r="C28" s="153"/>
      <c r="D28" s="153"/>
      <c r="E28" s="153"/>
      <c r="F28" s="153"/>
      <c r="G28" s="153"/>
      <c r="H28" s="153"/>
      <c r="I28" s="153"/>
      <c r="J28" s="100" t="s">
        <v>97</v>
      </c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38"/>
      <c r="AB28" s="38"/>
    </row>
    <row r="29" spans="1:36" ht="20.100000000000001" customHeight="1" x14ac:dyDescent="0.25">
      <c r="A29" s="153"/>
      <c r="B29" s="153"/>
      <c r="C29" s="153"/>
      <c r="D29" s="153"/>
      <c r="E29" s="153"/>
      <c r="F29" s="153"/>
      <c r="G29" s="153"/>
      <c r="H29" s="153"/>
      <c r="I29" s="153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38"/>
      <c r="AB29" s="38"/>
    </row>
    <row r="30" spans="1:36" ht="20.100000000000001" customHeight="1" x14ac:dyDescent="0.25">
      <c r="A30" s="153"/>
      <c r="B30" s="153"/>
      <c r="C30" s="153"/>
      <c r="D30" s="153"/>
      <c r="E30" s="153"/>
      <c r="F30" s="153"/>
      <c r="G30" s="153"/>
      <c r="H30" s="153"/>
      <c r="I30" s="153"/>
      <c r="J30" s="38" t="s">
        <v>98</v>
      </c>
      <c r="K30" s="38"/>
      <c r="L30" s="38"/>
      <c r="M30" s="38"/>
      <c r="N30" s="38" t="s">
        <v>99</v>
      </c>
      <c r="O30" s="38"/>
      <c r="P30" s="38"/>
      <c r="Q30" s="38"/>
      <c r="R30" s="38"/>
      <c r="S30" s="38"/>
      <c r="T30" s="38"/>
      <c r="U30" s="38" t="s">
        <v>101</v>
      </c>
      <c r="V30" s="38"/>
      <c r="W30" s="38"/>
      <c r="X30" s="38"/>
      <c r="Y30" s="38" t="s">
        <v>100</v>
      </c>
      <c r="Z30" s="38"/>
      <c r="AA30" s="38"/>
      <c r="AB30" s="38"/>
    </row>
    <row r="31" spans="1:36" ht="20.100000000000001" customHeight="1" x14ac:dyDescent="0.25">
      <c r="A31" s="153"/>
      <c r="B31" s="153"/>
      <c r="C31" s="153"/>
      <c r="D31" s="153"/>
      <c r="E31" s="153"/>
      <c r="F31" s="153"/>
      <c r="G31" s="153"/>
      <c r="H31" s="153"/>
      <c r="I31" s="153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</row>
    <row r="32" spans="1:36" ht="20.100000000000001" customHeight="1" x14ac:dyDescent="0.25">
      <c r="A32" s="153"/>
      <c r="B32" s="153"/>
      <c r="C32" s="153"/>
      <c r="D32" s="153"/>
      <c r="E32" s="153"/>
      <c r="F32" s="153"/>
      <c r="G32" s="153"/>
      <c r="H32" s="153"/>
      <c r="I32" s="153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</row>
    <row r="33" spans="1:28" ht="20.100000000000001" customHeight="1" x14ac:dyDescent="0.25">
      <c r="A33" s="153"/>
      <c r="B33" s="153"/>
      <c r="C33" s="153"/>
      <c r="D33" s="153"/>
      <c r="E33" s="153"/>
      <c r="F33" s="153"/>
      <c r="G33" s="153"/>
      <c r="H33" s="153"/>
      <c r="I33" s="153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</row>
    <row r="34" spans="1:28" ht="20.100000000000001" customHeight="1" x14ac:dyDescent="0.25">
      <c r="A34" s="153" t="s">
        <v>77</v>
      </c>
      <c r="B34" s="153"/>
      <c r="C34" s="153"/>
      <c r="D34" s="153"/>
      <c r="E34" s="153"/>
      <c r="F34" s="153"/>
      <c r="G34" s="153"/>
      <c r="H34" s="153"/>
      <c r="I34" s="153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</row>
    <row r="35" spans="1:28" ht="20.100000000000001" customHeight="1" x14ac:dyDescent="0.25">
      <c r="A35" s="153"/>
      <c r="B35" s="153"/>
      <c r="C35" s="153"/>
      <c r="D35" s="153"/>
      <c r="E35" s="153"/>
      <c r="F35" s="153"/>
      <c r="G35" s="153"/>
      <c r="H35" s="153"/>
      <c r="I35" s="153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</row>
    <row r="36" spans="1:28" ht="20.100000000000001" customHeight="1" x14ac:dyDescent="0.25">
      <c r="A36" s="153"/>
      <c r="B36" s="153"/>
      <c r="C36" s="153"/>
      <c r="D36" s="153"/>
      <c r="E36" s="153"/>
      <c r="F36" s="153"/>
      <c r="G36" s="153"/>
      <c r="H36" s="153"/>
      <c r="I36" s="153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1:28" x14ac:dyDescent="0.25"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</row>
    <row r="38" spans="1:28" x14ac:dyDescent="0.25"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</row>
    <row r="39" spans="1:28" x14ac:dyDescent="0.25"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</row>
    <row r="40" spans="1:28" x14ac:dyDescent="0.25"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</row>
    <row r="41" spans="1:28" x14ac:dyDescent="0.25"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</row>
    <row r="42" spans="1:28" x14ac:dyDescent="0.25"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</row>
    <row r="43" spans="1:28" x14ac:dyDescent="0.25"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</row>
    <row r="44" spans="1:28" x14ac:dyDescent="0.25"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</row>
    <row r="45" spans="1:28" x14ac:dyDescent="0.25"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</row>
    <row r="46" spans="1:28" x14ac:dyDescent="0.25"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</row>
    <row r="47" spans="1:28" x14ac:dyDescent="0.25"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</row>
    <row r="48" spans="1:28" x14ac:dyDescent="0.25"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</row>
    <row r="49" spans="10:28" x14ac:dyDescent="0.25"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</row>
    <row r="50" spans="10:28" x14ac:dyDescent="0.25"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</row>
    <row r="51" spans="10:28" x14ac:dyDescent="0.25"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</row>
    <row r="52" spans="10:28" x14ac:dyDescent="0.25"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</row>
    <row r="53" spans="10:28" x14ac:dyDescent="0.25"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</row>
    <row r="54" spans="10:28" x14ac:dyDescent="0.25"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</row>
    <row r="55" spans="10:28" x14ac:dyDescent="0.25"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</row>
    <row r="56" spans="10:28" x14ac:dyDescent="0.25"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</row>
    <row r="57" spans="10:28" x14ac:dyDescent="0.25"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</row>
    <row r="58" spans="10:28" x14ac:dyDescent="0.25"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</row>
    <row r="59" spans="10:28" x14ac:dyDescent="0.25"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</row>
    <row r="60" spans="10:28" x14ac:dyDescent="0.25"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</row>
    <row r="61" spans="10:28" x14ac:dyDescent="0.25"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</row>
    <row r="62" spans="10:28" x14ac:dyDescent="0.25"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</row>
    <row r="63" spans="10:28" x14ac:dyDescent="0.25"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</row>
    <row r="64" spans="10:28" x14ac:dyDescent="0.25"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</row>
    <row r="65" spans="10:28" x14ac:dyDescent="0.25"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</row>
    <row r="66" spans="10:28" x14ac:dyDescent="0.25"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</row>
    <row r="67" spans="10:28" x14ac:dyDescent="0.25"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</row>
    <row r="68" spans="10:28" x14ac:dyDescent="0.25"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</row>
    <row r="69" spans="10:28" x14ac:dyDescent="0.25"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</row>
    <row r="70" spans="10:28" x14ac:dyDescent="0.25"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</row>
    <row r="71" spans="10:28" x14ac:dyDescent="0.25"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</row>
    <row r="72" spans="10:28" x14ac:dyDescent="0.25"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</row>
    <row r="73" spans="10:28" x14ac:dyDescent="0.25"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</row>
    <row r="74" spans="10:28" x14ac:dyDescent="0.25"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</row>
    <row r="75" spans="10:28" x14ac:dyDescent="0.25"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</row>
    <row r="76" spans="10:28" x14ac:dyDescent="0.25"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</row>
    <row r="77" spans="10:28" x14ac:dyDescent="0.25"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</row>
    <row r="78" spans="10:28" x14ac:dyDescent="0.25"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</row>
    <row r="79" spans="10:28" x14ac:dyDescent="0.25"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</row>
    <row r="80" spans="10:28" x14ac:dyDescent="0.25"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</row>
    <row r="81" spans="10:28" x14ac:dyDescent="0.25"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</row>
    <row r="82" spans="10:28" x14ac:dyDescent="0.25"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</row>
    <row r="83" spans="10:28" x14ac:dyDescent="0.25"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</row>
    <row r="84" spans="10:28" x14ac:dyDescent="0.25"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</row>
    <row r="85" spans="10:28" x14ac:dyDescent="0.25"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</row>
    <row r="86" spans="10:28" x14ac:dyDescent="0.25"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</row>
    <row r="87" spans="10:28" x14ac:dyDescent="0.25"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</row>
    <row r="88" spans="10:28" x14ac:dyDescent="0.25"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</row>
    <row r="89" spans="10:28" x14ac:dyDescent="0.25"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</row>
    <row r="90" spans="10:28" x14ac:dyDescent="0.25"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</row>
    <row r="91" spans="10:28" x14ac:dyDescent="0.25"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</row>
    <row r="92" spans="10:28" x14ac:dyDescent="0.25"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</row>
    <row r="93" spans="10:28" x14ac:dyDescent="0.25"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</row>
    <row r="94" spans="10:28" x14ac:dyDescent="0.25"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</row>
    <row r="95" spans="10:28" x14ac:dyDescent="0.25"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</row>
    <row r="96" spans="10:28" x14ac:dyDescent="0.25"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</row>
    <row r="97" spans="10:28" x14ac:dyDescent="0.25"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</row>
    <row r="98" spans="10:28" x14ac:dyDescent="0.25"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</row>
    <row r="99" spans="10:28" x14ac:dyDescent="0.25"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</row>
    <row r="100" spans="10:28" x14ac:dyDescent="0.25"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</row>
    <row r="101" spans="10:28" x14ac:dyDescent="0.25"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</row>
    <row r="102" spans="10:28" x14ac:dyDescent="0.25"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</row>
    <row r="103" spans="10:28" x14ac:dyDescent="0.25"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</row>
    <row r="104" spans="10:28" x14ac:dyDescent="0.25"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</row>
    <row r="105" spans="10:28" x14ac:dyDescent="0.25"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</row>
    <row r="106" spans="10:28" x14ac:dyDescent="0.25"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</row>
    <row r="107" spans="10:28" x14ac:dyDescent="0.25"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</row>
    <row r="108" spans="10:28" x14ac:dyDescent="0.25"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</row>
    <row r="109" spans="10:28" x14ac:dyDescent="0.25"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</row>
    <row r="110" spans="10:28" x14ac:dyDescent="0.25"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0:28" x14ac:dyDescent="0.25"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0:28" x14ac:dyDescent="0.25"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</sheetData>
  <sheetProtection sheet="1" objects="1" scenarios="1" selectLockedCells="1"/>
  <mergeCells count="97">
    <mergeCell ref="Y26:Y27"/>
    <mergeCell ref="Z26:Z27"/>
    <mergeCell ref="J28:K29"/>
    <mergeCell ref="L28:Z29"/>
    <mergeCell ref="J16:Z17"/>
    <mergeCell ref="J26:J27"/>
    <mergeCell ref="K26:K27"/>
    <mergeCell ref="L26:M27"/>
    <mergeCell ref="N26:P27"/>
    <mergeCell ref="Q26:T27"/>
    <mergeCell ref="U26:W27"/>
    <mergeCell ref="X26:X27"/>
    <mergeCell ref="K24:K25"/>
    <mergeCell ref="L24:M25"/>
    <mergeCell ref="N24:P25"/>
    <mergeCell ref="J22:K23"/>
    <mergeCell ref="B4:C6"/>
    <mergeCell ref="B8:C8"/>
    <mergeCell ref="Q25:T25"/>
    <mergeCell ref="U25:W25"/>
    <mergeCell ref="X18:Z19"/>
    <mergeCell ref="J18:K19"/>
    <mergeCell ref="N18:P19"/>
    <mergeCell ref="U18:W19"/>
    <mergeCell ref="L18:M19"/>
    <mergeCell ref="Q18:T19"/>
    <mergeCell ref="J20:K21"/>
    <mergeCell ref="L20:T21"/>
    <mergeCell ref="Y24:Y25"/>
    <mergeCell ref="Z24:Z25"/>
    <mergeCell ref="L22:T23"/>
    <mergeCell ref="J24:J25"/>
    <mergeCell ref="U20:W23"/>
    <mergeCell ref="X20:Z23"/>
    <mergeCell ref="X24:X25"/>
    <mergeCell ref="Q24:W24"/>
    <mergeCell ref="J15:Z15"/>
    <mergeCell ref="O12:T12"/>
    <mergeCell ref="U12:X14"/>
    <mergeCell ref="Y12:Z14"/>
    <mergeCell ref="O13:T14"/>
    <mergeCell ref="J12:N12"/>
    <mergeCell ref="J13:N13"/>
    <mergeCell ref="J14:N14"/>
    <mergeCell ref="J9:N11"/>
    <mergeCell ref="O9:T9"/>
    <mergeCell ref="U9:X11"/>
    <mergeCell ref="Y9:Z11"/>
    <mergeCell ref="O10:T11"/>
    <mergeCell ref="W6:Z6"/>
    <mergeCell ref="N7:N8"/>
    <mergeCell ref="O7:O8"/>
    <mergeCell ref="P7:P8"/>
    <mergeCell ref="Q7:Q8"/>
    <mergeCell ref="R7:R8"/>
    <mergeCell ref="S7:S8"/>
    <mergeCell ref="T7:V8"/>
    <mergeCell ref="W7:Z8"/>
    <mergeCell ref="H27:I36"/>
    <mergeCell ref="A1:I3"/>
    <mergeCell ref="J1:Z1"/>
    <mergeCell ref="J2:Z2"/>
    <mergeCell ref="J4:Z4"/>
    <mergeCell ref="J5:M8"/>
    <mergeCell ref="N5:S5"/>
    <mergeCell ref="T5:V5"/>
    <mergeCell ref="W5:Z5"/>
    <mergeCell ref="T6:V6"/>
    <mergeCell ref="H22:I22"/>
    <mergeCell ref="H23:I23"/>
    <mergeCell ref="H24:I24"/>
    <mergeCell ref="H25:I25"/>
    <mergeCell ref="A34:B34"/>
    <mergeCell ref="A35:B36"/>
    <mergeCell ref="A28:B33"/>
    <mergeCell ref="C28:E36"/>
    <mergeCell ref="F28:G36"/>
    <mergeCell ref="D4:D8"/>
    <mergeCell ref="E4:I8"/>
    <mergeCell ref="A4:A8"/>
    <mergeCell ref="B7:C7"/>
    <mergeCell ref="C21:E21"/>
    <mergeCell ref="H21:I21"/>
    <mergeCell ref="H26:I26"/>
    <mergeCell ref="A9:A16"/>
    <mergeCell ref="B9:I16"/>
    <mergeCell ref="A17:A20"/>
    <mergeCell ref="B17:I20"/>
    <mergeCell ref="F21:F25"/>
    <mergeCell ref="A21:A25"/>
    <mergeCell ref="A26:G26"/>
    <mergeCell ref="A27:B27"/>
    <mergeCell ref="F27:G27"/>
    <mergeCell ref="C22:E22"/>
    <mergeCell ref="C23:E23"/>
    <mergeCell ref="C24:E24"/>
    <mergeCell ref="C25:E25"/>
  </mergeCells>
  <phoneticPr fontId="1" type="noConversion"/>
  <dataValidations count="1">
    <dataValidation type="list" allowBlank="1" showInputMessage="1" showErrorMessage="1" sqref="B7:C7">
      <formula1>處</formula1>
    </dataValidation>
  </dataValidations>
  <pageMargins left="0.70866141732283472" right="0.31496062992125984" top="0.74803149606299213" bottom="0.35433070866141736" header="0.31496062992125984" footer="0.31496062992125984"/>
  <pageSetup paperSize="9" scale="99" orientation="portrait" r:id="rId1"/>
  <colBreaks count="1" manualBreakCount="1">
    <brk id="9" max="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4"/>
  <sheetViews>
    <sheetView workbookViewId="0">
      <selection activeCell="A55" sqref="A55:B55"/>
    </sheetView>
  </sheetViews>
  <sheetFormatPr defaultRowHeight="16.5" x14ac:dyDescent="0.25"/>
  <cols>
    <col min="1" max="1" width="7.875" customWidth="1"/>
    <col min="2" max="2" width="10.625" customWidth="1"/>
    <col min="3" max="3" width="3.125" customWidth="1"/>
    <col min="4" max="4" width="2.875" customWidth="1"/>
    <col min="5" max="5" width="2.625" customWidth="1"/>
    <col min="6" max="6" width="3.5" customWidth="1"/>
    <col min="7" max="7" width="2.875" customWidth="1"/>
    <col min="8" max="8" width="3" customWidth="1"/>
    <col min="9" max="9" width="5.625" customWidth="1"/>
    <col min="10" max="10" width="2.625" customWidth="1"/>
    <col min="11" max="11" width="4.5" customWidth="1"/>
    <col min="12" max="12" width="5.875" customWidth="1"/>
    <col min="14" max="14" width="13.625" customWidth="1"/>
    <col min="17" max="17" width="9.5" bestFit="1" customWidth="1"/>
    <col min="18" max="23" width="9" customWidth="1"/>
  </cols>
  <sheetData>
    <row r="1" spans="1:17" ht="16.5" customHeight="1" x14ac:dyDescent="0.25">
      <c r="A1" s="162" t="s">
        <v>78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t="s">
        <v>45</v>
      </c>
      <c r="Q1" s="4">
        <v>107</v>
      </c>
    </row>
    <row r="2" spans="1:17" ht="16.5" customHeight="1" x14ac:dyDescent="0.2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t="s">
        <v>31</v>
      </c>
      <c r="Q2" s="12">
        <v>1</v>
      </c>
    </row>
    <row r="3" spans="1:17" ht="16.5" customHeigh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t="s">
        <v>32</v>
      </c>
      <c r="Q3" s="4">
        <v>5</v>
      </c>
    </row>
    <row r="4" spans="1:17" ht="16.5" customHeight="1" x14ac:dyDescent="0.25">
      <c r="A4" s="199" t="s">
        <v>68</v>
      </c>
      <c r="B4" s="183" t="str">
        <f>CONCATENATE(Q1,"年",Q2,P2,Q3,P3)</f>
        <v>107年1月5日</v>
      </c>
      <c r="C4" s="202"/>
      <c r="D4" s="202"/>
      <c r="E4" s="202"/>
      <c r="F4" s="202"/>
      <c r="G4" s="202"/>
      <c r="H4" s="196" t="s">
        <v>66</v>
      </c>
      <c r="I4" s="219" t="s">
        <v>67</v>
      </c>
      <c r="J4" s="220"/>
      <c r="K4" s="220"/>
      <c r="L4" s="220"/>
      <c r="M4" s="220"/>
      <c r="N4" s="220"/>
      <c r="O4" s="221"/>
    </row>
    <row r="5" spans="1:17" x14ac:dyDescent="0.25">
      <c r="A5" s="200"/>
      <c r="B5" s="185"/>
      <c r="C5" s="203"/>
      <c r="D5" s="203"/>
      <c r="E5" s="203"/>
      <c r="F5" s="203"/>
      <c r="G5" s="203"/>
      <c r="H5" s="217"/>
      <c r="I5" s="222"/>
      <c r="J5" s="223"/>
      <c r="K5" s="223"/>
      <c r="L5" s="223"/>
      <c r="M5" s="223"/>
      <c r="N5" s="223"/>
      <c r="O5" s="224"/>
    </row>
    <row r="6" spans="1:17" x14ac:dyDescent="0.25">
      <c r="A6" s="200"/>
      <c r="B6" s="32"/>
      <c r="C6" s="35"/>
      <c r="D6" s="36"/>
      <c r="E6" s="37"/>
      <c r="F6" s="37"/>
      <c r="G6" s="37"/>
      <c r="H6" s="217"/>
      <c r="I6" s="222"/>
      <c r="J6" s="223"/>
      <c r="K6" s="223"/>
      <c r="L6" s="223"/>
      <c r="M6" s="223"/>
      <c r="N6" s="223"/>
      <c r="O6" s="224"/>
      <c r="P6" t="s">
        <v>81</v>
      </c>
    </row>
    <row r="7" spans="1:17" x14ac:dyDescent="0.25">
      <c r="A7" s="200"/>
      <c r="B7" s="214" t="s">
        <v>79</v>
      </c>
      <c r="C7" s="215"/>
      <c r="D7" s="215"/>
      <c r="E7" s="215"/>
      <c r="F7" s="215"/>
      <c r="G7" s="215"/>
      <c r="H7" s="217"/>
      <c r="I7" s="222"/>
      <c r="J7" s="223"/>
      <c r="K7" s="223"/>
      <c r="L7" s="223"/>
      <c r="M7" s="223"/>
      <c r="N7" s="223"/>
      <c r="O7" s="224"/>
    </row>
    <row r="8" spans="1:17" x14ac:dyDescent="0.25">
      <c r="A8" s="201"/>
      <c r="B8" s="32"/>
      <c r="C8" s="35"/>
      <c r="D8" s="36"/>
      <c r="E8" s="37"/>
      <c r="F8" s="37"/>
      <c r="G8" s="37"/>
      <c r="H8" s="218"/>
      <c r="I8" s="225"/>
      <c r="J8" s="226"/>
      <c r="K8" s="226"/>
      <c r="L8" s="226"/>
      <c r="M8" s="226"/>
      <c r="N8" s="226"/>
      <c r="O8" s="227"/>
    </row>
    <row r="9" spans="1:17" ht="20.100000000000001" customHeight="1" x14ac:dyDescent="0.25">
      <c r="A9" s="160" t="s">
        <v>65</v>
      </c>
      <c r="B9" s="206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8"/>
    </row>
    <row r="10" spans="1:17" ht="24.95" customHeight="1" x14ac:dyDescent="0.25">
      <c r="A10" s="160"/>
      <c r="B10" s="206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8"/>
    </row>
    <row r="11" spans="1:17" ht="20.100000000000001" customHeight="1" x14ac:dyDescent="0.25">
      <c r="A11" s="160"/>
      <c r="B11" s="206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8"/>
    </row>
    <row r="12" spans="1:17" ht="20.100000000000001" customHeight="1" x14ac:dyDescent="0.25">
      <c r="A12" s="160"/>
      <c r="B12" s="206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8"/>
    </row>
    <row r="13" spans="1:17" ht="26.1" customHeight="1" x14ac:dyDescent="0.25">
      <c r="A13" s="160"/>
      <c r="B13" s="206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8"/>
    </row>
    <row r="14" spans="1:17" ht="21.95" customHeight="1" x14ac:dyDescent="0.25">
      <c r="A14" s="160"/>
      <c r="B14" s="206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8"/>
    </row>
    <row r="15" spans="1:17" ht="20.100000000000001" customHeight="1" x14ac:dyDescent="0.25">
      <c r="A15" s="160"/>
      <c r="B15" s="206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8"/>
    </row>
    <row r="16" spans="1:17" ht="20.100000000000001" customHeight="1" x14ac:dyDescent="0.25">
      <c r="A16" s="160"/>
      <c r="B16" s="206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8"/>
    </row>
    <row r="17" spans="1:15" ht="20.100000000000001" customHeight="1" x14ac:dyDescent="0.25">
      <c r="A17" s="154" t="s">
        <v>64</v>
      </c>
      <c r="B17" s="206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8"/>
    </row>
    <row r="18" spans="1:15" ht="20.100000000000001" customHeight="1" x14ac:dyDescent="0.25">
      <c r="A18" s="154"/>
      <c r="B18" s="206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8"/>
    </row>
    <row r="19" spans="1:15" ht="20.100000000000001" customHeight="1" x14ac:dyDescent="0.25">
      <c r="A19" s="154"/>
      <c r="B19" s="206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8"/>
    </row>
    <row r="20" spans="1:15" ht="20.100000000000001" customHeight="1" x14ac:dyDescent="0.25">
      <c r="A20" s="196"/>
      <c r="B20" s="206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8"/>
    </row>
    <row r="21" spans="1:15" ht="30" customHeight="1" x14ac:dyDescent="0.25">
      <c r="A21" s="197" t="s">
        <v>59</v>
      </c>
      <c r="B21" s="153" t="s">
        <v>52</v>
      </c>
      <c r="C21" s="153"/>
      <c r="D21" s="153"/>
      <c r="E21" s="153"/>
      <c r="F21" s="153"/>
      <c r="G21" s="153"/>
      <c r="H21" s="153"/>
      <c r="I21" s="153"/>
      <c r="J21" s="153"/>
      <c r="K21" s="153"/>
      <c r="L21" s="204" t="s">
        <v>58</v>
      </c>
      <c r="M21" s="31" t="s">
        <v>52</v>
      </c>
      <c r="N21" s="153"/>
      <c r="O21" s="153"/>
    </row>
    <row r="22" spans="1:15" ht="30" customHeight="1" x14ac:dyDescent="0.25">
      <c r="A22" s="198"/>
      <c r="B22" s="153" t="s">
        <v>45</v>
      </c>
      <c r="C22" s="153"/>
      <c r="D22" s="153"/>
      <c r="E22" s="153"/>
      <c r="F22" s="153"/>
      <c r="G22" s="153"/>
      <c r="H22" s="153"/>
      <c r="I22" s="153"/>
      <c r="J22" s="153"/>
      <c r="K22" s="153"/>
      <c r="L22" s="205"/>
      <c r="M22" s="31" t="s">
        <v>56</v>
      </c>
      <c r="N22" s="153"/>
      <c r="O22" s="153"/>
    </row>
    <row r="23" spans="1:15" ht="30" customHeight="1" x14ac:dyDescent="0.25">
      <c r="A23" s="198"/>
      <c r="B23" s="153" t="s">
        <v>53</v>
      </c>
      <c r="C23" s="153"/>
      <c r="D23" s="153"/>
      <c r="E23" s="153"/>
      <c r="F23" s="153"/>
      <c r="G23" s="153"/>
      <c r="H23" s="153"/>
      <c r="I23" s="153"/>
      <c r="J23" s="153"/>
      <c r="K23" s="153"/>
      <c r="L23" s="205"/>
      <c r="M23" s="31" t="s">
        <v>57</v>
      </c>
      <c r="N23" s="153"/>
      <c r="O23" s="153"/>
    </row>
    <row r="24" spans="1:15" ht="30" customHeight="1" x14ac:dyDescent="0.25">
      <c r="A24" s="198"/>
      <c r="B24" s="153" t="s">
        <v>54</v>
      </c>
      <c r="C24" s="153"/>
      <c r="D24" s="153"/>
      <c r="E24" s="153"/>
      <c r="F24" s="153"/>
      <c r="G24" s="153"/>
      <c r="H24" s="153"/>
      <c r="I24" s="153"/>
      <c r="J24" s="153"/>
      <c r="K24" s="153"/>
      <c r="L24" s="205"/>
      <c r="M24" s="31" t="s">
        <v>54</v>
      </c>
      <c r="N24" s="153"/>
      <c r="O24" s="153"/>
    </row>
    <row r="25" spans="1:15" ht="30" customHeight="1" x14ac:dyDescent="0.25">
      <c r="A25" s="198"/>
      <c r="B25" s="153" t="s">
        <v>55</v>
      </c>
      <c r="C25" s="153"/>
      <c r="D25" s="153"/>
      <c r="E25" s="153"/>
      <c r="F25" s="153"/>
      <c r="G25" s="153"/>
      <c r="H25" s="153"/>
      <c r="I25" s="153"/>
      <c r="J25" s="153"/>
      <c r="K25" s="153"/>
      <c r="L25" s="205"/>
      <c r="M25" s="31" t="s">
        <v>55</v>
      </c>
      <c r="N25" s="153"/>
      <c r="O25" s="153"/>
    </row>
    <row r="26" spans="1:15" ht="27.95" customHeight="1" x14ac:dyDescent="0.25">
      <c r="A26" s="211" t="s">
        <v>60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3"/>
      <c r="N26" s="209" t="s">
        <v>63</v>
      </c>
      <c r="O26" s="209"/>
    </row>
    <row r="27" spans="1:15" ht="27.95" customHeight="1" x14ac:dyDescent="0.25">
      <c r="A27" s="206" t="s">
        <v>61</v>
      </c>
      <c r="B27" s="207"/>
      <c r="C27" s="207"/>
      <c r="D27" s="153" t="s">
        <v>62</v>
      </c>
      <c r="E27" s="153"/>
      <c r="F27" s="153"/>
      <c r="G27" s="153"/>
      <c r="H27" s="153"/>
      <c r="I27" s="153"/>
      <c r="J27" s="153"/>
      <c r="K27" s="153" t="s">
        <v>80</v>
      </c>
      <c r="L27" s="153"/>
      <c r="M27" s="153"/>
      <c r="N27" s="153"/>
      <c r="O27" s="153"/>
    </row>
    <row r="28" spans="1:15" ht="20.100000000000001" customHeight="1" x14ac:dyDescent="0.25">
      <c r="A28" s="211"/>
      <c r="B28" s="212"/>
      <c r="C28" s="212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ht="20.100000000000001" customHeight="1" x14ac:dyDescent="0.25">
      <c r="A29" s="214"/>
      <c r="B29" s="215"/>
      <c r="C29" s="215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ht="20.100000000000001" customHeight="1" x14ac:dyDescent="0.25">
      <c r="A30" s="214"/>
      <c r="B30" s="215"/>
      <c r="C30" s="215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20.100000000000001" customHeight="1" x14ac:dyDescent="0.25">
      <c r="A31" s="214"/>
      <c r="B31" s="215"/>
      <c r="C31" s="21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20.100000000000001" customHeight="1" x14ac:dyDescent="0.25">
      <c r="A32" s="214"/>
      <c r="B32" s="215"/>
      <c r="C32" s="215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8" ht="20.100000000000001" customHeight="1" x14ac:dyDescent="0.25">
      <c r="A33" s="187"/>
      <c r="B33" s="216"/>
      <c r="C33" s="216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8" ht="20.100000000000001" customHeight="1" x14ac:dyDescent="0.25">
      <c r="A34" s="206" t="s">
        <v>77</v>
      </c>
      <c r="B34" s="207"/>
      <c r="C34" s="207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8" ht="20.100000000000001" customHeight="1" x14ac:dyDescent="0.25">
      <c r="A35" s="211"/>
      <c r="B35" s="212"/>
      <c r="C35" s="212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8" ht="20.100000000000001" customHeight="1" x14ac:dyDescent="0.25">
      <c r="A36" s="187"/>
      <c r="B36" s="216"/>
      <c r="C36" s="216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</row>
    <row r="38" spans="1:18" ht="20.100000000000001" customHeight="1" x14ac:dyDescent="0.25">
      <c r="A38" s="45" t="s">
        <v>44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8" ht="20.100000000000001" customHeight="1" x14ac:dyDescent="0.25">
      <c r="A39" s="45" t="s">
        <v>11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8" ht="20.100000000000001" customHeight="1" x14ac:dyDescent="0.25">
      <c r="A40" s="5" t="str">
        <f>CONCATENATE("所屬年度:",Q1,"年度")</f>
        <v>所屬年度:107年度</v>
      </c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8" ht="24.95" customHeight="1" x14ac:dyDescent="0.25">
      <c r="A41" s="44" t="s">
        <v>12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8" ht="30" customHeight="1" x14ac:dyDescent="0.25">
      <c r="A42" s="46" t="s">
        <v>10</v>
      </c>
      <c r="B42" s="46"/>
      <c r="C42" s="46" t="s">
        <v>9</v>
      </c>
      <c r="D42" s="46"/>
      <c r="E42" s="46"/>
      <c r="F42" s="46"/>
      <c r="G42" s="46"/>
      <c r="H42" s="46"/>
      <c r="I42" s="47" t="s">
        <v>5</v>
      </c>
      <c r="J42" s="48"/>
      <c r="K42" s="49"/>
      <c r="L42" s="56"/>
      <c r="M42" s="57"/>
      <c r="N42" s="57"/>
      <c r="O42" s="58"/>
    </row>
    <row r="43" spans="1:18" ht="30" customHeight="1" x14ac:dyDescent="0.25">
      <c r="A43" s="46"/>
      <c r="B43" s="46"/>
      <c r="C43" s="7" t="s">
        <v>0</v>
      </c>
      <c r="D43" s="7" t="s">
        <v>1</v>
      </c>
      <c r="E43" s="7" t="s">
        <v>2</v>
      </c>
      <c r="F43" s="7" t="s">
        <v>3</v>
      </c>
      <c r="G43" s="7" t="s">
        <v>0</v>
      </c>
      <c r="H43" s="7" t="s">
        <v>4</v>
      </c>
      <c r="I43" s="47" t="s">
        <v>6</v>
      </c>
      <c r="J43" s="48"/>
      <c r="K43" s="49"/>
      <c r="L43" s="56"/>
      <c r="M43" s="57"/>
      <c r="N43" s="57"/>
      <c r="O43" s="58"/>
    </row>
    <row r="44" spans="1:18" ht="30" customHeight="1" x14ac:dyDescent="0.25">
      <c r="A44" s="46"/>
      <c r="B44" s="46"/>
      <c r="C44" s="43">
        <f>R54</f>
        <v>0</v>
      </c>
      <c r="D44" s="43">
        <f t="shared" ref="D44:H44" si="0">S54</f>
        <v>0</v>
      </c>
      <c r="E44" s="43">
        <f t="shared" si="0"/>
        <v>0</v>
      </c>
      <c r="F44" s="43">
        <f t="shared" si="0"/>
        <v>0</v>
      </c>
      <c r="G44" s="43">
        <f t="shared" si="0"/>
        <v>0</v>
      </c>
      <c r="H44" s="43" t="str">
        <f t="shared" si="0"/>
        <v>0</v>
      </c>
      <c r="I44" s="50" t="s">
        <v>7</v>
      </c>
      <c r="J44" s="51"/>
      <c r="K44" s="52"/>
      <c r="L44" s="77"/>
      <c r="M44" s="78"/>
      <c r="N44" s="78"/>
      <c r="O44" s="79"/>
      <c r="Q44" s="3"/>
    </row>
    <row r="45" spans="1:18" ht="20.25" customHeight="1" x14ac:dyDescent="0.25">
      <c r="A45" s="46"/>
      <c r="B45" s="46"/>
      <c r="C45" s="43"/>
      <c r="D45" s="43"/>
      <c r="E45" s="43"/>
      <c r="F45" s="43"/>
      <c r="G45" s="43"/>
      <c r="H45" s="43"/>
      <c r="I45" s="53"/>
      <c r="J45" s="54"/>
      <c r="K45" s="55"/>
      <c r="L45" s="80"/>
      <c r="M45" s="81"/>
      <c r="N45" s="81"/>
      <c r="O45" s="82"/>
    </row>
    <row r="46" spans="1:18" ht="18" customHeight="1" x14ac:dyDescent="0.25">
      <c r="A46" s="50" t="s">
        <v>16</v>
      </c>
      <c r="B46" s="51"/>
      <c r="C46" s="52"/>
      <c r="D46" s="83" t="s">
        <v>13</v>
      </c>
      <c r="E46" s="63"/>
      <c r="F46" s="63"/>
      <c r="G46" s="63"/>
      <c r="H46" s="63"/>
      <c r="I46" s="64"/>
      <c r="J46" s="68" t="s">
        <v>17</v>
      </c>
      <c r="K46" s="69"/>
      <c r="L46" s="69"/>
      <c r="M46" s="70"/>
      <c r="N46" s="50" t="s">
        <v>18</v>
      </c>
      <c r="O46" s="52"/>
    </row>
    <row r="47" spans="1:18" ht="18" customHeight="1" x14ac:dyDescent="0.25">
      <c r="A47" s="65"/>
      <c r="B47" s="66"/>
      <c r="C47" s="67"/>
      <c r="D47" s="63" t="s">
        <v>14</v>
      </c>
      <c r="E47" s="63"/>
      <c r="F47" s="63"/>
      <c r="G47" s="63"/>
      <c r="H47" s="63"/>
      <c r="I47" s="64"/>
      <c r="J47" s="71"/>
      <c r="K47" s="72"/>
      <c r="L47" s="72"/>
      <c r="M47" s="73"/>
      <c r="N47" s="65"/>
      <c r="O47" s="67"/>
    </row>
    <row r="48" spans="1:18" ht="18" customHeight="1" x14ac:dyDescent="0.25">
      <c r="A48" s="53"/>
      <c r="B48" s="54"/>
      <c r="C48" s="55"/>
      <c r="D48" s="63" t="s">
        <v>15</v>
      </c>
      <c r="E48" s="63"/>
      <c r="F48" s="63"/>
      <c r="G48" s="63"/>
      <c r="H48" s="63"/>
      <c r="I48" s="64"/>
      <c r="J48" s="74"/>
      <c r="K48" s="75"/>
      <c r="L48" s="75"/>
      <c r="M48" s="76"/>
      <c r="N48" s="53"/>
      <c r="O48" s="55"/>
      <c r="Q48" s="1">
        <f>Q6</f>
        <v>0</v>
      </c>
      <c r="R48">
        <f>LEN(Q48)</f>
        <v>1</v>
      </c>
    </row>
    <row r="49" spans="1:23" ht="27.95" customHeight="1" x14ac:dyDescent="0.25">
      <c r="A49" s="46"/>
      <c r="B49" s="46"/>
      <c r="C49" s="46"/>
      <c r="D49" s="99"/>
      <c r="E49" s="99"/>
      <c r="F49" s="99"/>
      <c r="G49" s="99"/>
      <c r="H49" s="99"/>
      <c r="I49" s="99"/>
      <c r="J49" s="101"/>
      <c r="K49" s="101"/>
      <c r="L49" s="101"/>
      <c r="M49" s="101"/>
      <c r="N49" s="46"/>
      <c r="O49" s="46"/>
      <c r="Q49" s="1"/>
    </row>
    <row r="50" spans="1:23" ht="27.95" customHeight="1" x14ac:dyDescent="0.25">
      <c r="A50" s="46"/>
      <c r="B50" s="46"/>
      <c r="C50" s="46"/>
      <c r="D50" s="99"/>
      <c r="E50" s="99"/>
      <c r="F50" s="99"/>
      <c r="G50" s="99"/>
      <c r="H50" s="99"/>
      <c r="I50" s="99"/>
      <c r="J50" s="101"/>
      <c r="K50" s="101"/>
      <c r="L50" s="101"/>
      <c r="M50" s="101"/>
      <c r="N50" s="46"/>
      <c r="O50" s="46"/>
      <c r="Q50" s="1"/>
    </row>
    <row r="51" spans="1:23" ht="27.95" customHeight="1" x14ac:dyDescent="0.25">
      <c r="A51" s="46"/>
      <c r="B51" s="46"/>
      <c r="C51" s="46"/>
      <c r="D51" s="99"/>
      <c r="E51" s="99"/>
      <c r="F51" s="99"/>
      <c r="G51" s="99"/>
      <c r="H51" s="99"/>
      <c r="I51" s="99"/>
      <c r="J51" s="101"/>
      <c r="K51" s="101"/>
      <c r="L51" s="101"/>
      <c r="M51" s="101"/>
      <c r="N51" s="46"/>
      <c r="O51" s="46"/>
      <c r="Q51" s="1"/>
    </row>
    <row r="52" spans="1:23" ht="20.25" customHeight="1" x14ac:dyDescent="0.25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62"/>
      <c r="K52" s="62"/>
      <c r="L52" s="62"/>
      <c r="M52" s="62"/>
      <c r="N52" s="62"/>
      <c r="O52" s="62"/>
    </row>
    <row r="53" spans="1:23" ht="31.5" customHeight="1" x14ac:dyDescent="0.25">
      <c r="A53" s="86"/>
      <c r="B53" s="86"/>
      <c r="C53" s="86"/>
      <c r="D53" s="86"/>
      <c r="E53" s="86"/>
      <c r="F53" s="86"/>
      <c r="G53" s="86"/>
      <c r="H53" s="86"/>
      <c r="I53" s="86"/>
      <c r="J53" s="60" t="s">
        <v>20</v>
      </c>
      <c r="K53" s="62"/>
      <c r="L53" s="62"/>
      <c r="M53" s="61"/>
      <c r="N53" s="47"/>
      <c r="O53" s="49"/>
      <c r="R53" t="s">
        <v>0</v>
      </c>
      <c r="S53" t="s">
        <v>1</v>
      </c>
      <c r="T53" t="s">
        <v>2</v>
      </c>
      <c r="U53" t="s">
        <v>3</v>
      </c>
      <c r="V53" t="s">
        <v>0</v>
      </c>
      <c r="W53" t="s">
        <v>4</v>
      </c>
    </row>
    <row r="54" spans="1:23" ht="31.5" customHeight="1" x14ac:dyDescent="0.25">
      <c r="A54" s="87" t="s">
        <v>21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R54" s="2">
        <f>IF($R$48&gt;5,R55,)</f>
        <v>0</v>
      </c>
      <c r="S54" s="2">
        <f>IF($R$48&gt;4,S55,)</f>
        <v>0</v>
      </c>
      <c r="T54" s="2">
        <f>IF($R$48&gt;3,T55,)</f>
        <v>0</v>
      </c>
      <c r="U54" s="2">
        <f>IF($R$48&gt;2,U55,)</f>
        <v>0</v>
      </c>
      <c r="V54" s="2">
        <f>IF($R$48&gt;1,V55,)</f>
        <v>0</v>
      </c>
      <c r="W54" s="2" t="str">
        <f>IF($R$48&gt;0,W55,)</f>
        <v>0</v>
      </c>
    </row>
    <row r="55" spans="1:23" ht="18" customHeight="1" x14ac:dyDescent="0.25">
      <c r="A55" s="88" t="s">
        <v>22</v>
      </c>
      <c r="B55" s="88"/>
      <c r="C55" s="8"/>
      <c r="D55" s="8" t="s">
        <v>29</v>
      </c>
      <c r="E55" s="8"/>
      <c r="F55" s="8"/>
      <c r="G55" s="59">
        <f>Q1</f>
        <v>107</v>
      </c>
      <c r="H55" s="59"/>
      <c r="I55" s="9" t="s">
        <v>30</v>
      </c>
      <c r="J55" s="59">
        <f>Q2</f>
        <v>1</v>
      </c>
      <c r="K55" s="59"/>
      <c r="L55" s="8" t="s">
        <v>31</v>
      </c>
      <c r="M55" s="28">
        <f>Q3</f>
        <v>5</v>
      </c>
      <c r="N55" s="8" t="s">
        <v>32</v>
      </c>
      <c r="O55" s="8"/>
      <c r="R55" t="str">
        <f>LEFTB(R56,1)</f>
        <v>0</v>
      </c>
      <c r="S55" t="str">
        <f>LEFTB(S56,1)</f>
        <v>0</v>
      </c>
      <c r="T55" t="str">
        <f>LEFTB(T56,1)</f>
        <v>0</v>
      </c>
      <c r="U55" t="str">
        <f>LEFTB(U56,1)</f>
        <v>0</v>
      </c>
      <c r="V55" t="str">
        <f>LEFTB(V56,1)</f>
        <v>0</v>
      </c>
      <c r="W55" t="str">
        <f>RIGHT(Q48,1)</f>
        <v>0</v>
      </c>
    </row>
    <row r="56" spans="1:23" x14ac:dyDescent="0.25">
      <c r="A56" s="60" t="s">
        <v>39</v>
      </c>
      <c r="B56" s="61"/>
      <c r="C56" s="60" t="s">
        <v>33</v>
      </c>
      <c r="D56" s="62"/>
      <c r="E56" s="62"/>
      <c r="F56" s="61"/>
      <c r="G56" s="60" t="s">
        <v>38</v>
      </c>
      <c r="H56" s="61"/>
      <c r="I56" s="10" t="s">
        <v>37</v>
      </c>
      <c r="J56" s="60" t="s">
        <v>36</v>
      </c>
      <c r="K56" s="61"/>
      <c r="L56" s="60" t="s">
        <v>35</v>
      </c>
      <c r="M56" s="61"/>
      <c r="N56" s="47" t="s">
        <v>34</v>
      </c>
      <c r="O56" s="49"/>
      <c r="R56" t="str">
        <f>RIGHTB($Q$48,6)</f>
        <v>0</v>
      </c>
      <c r="S56" t="str">
        <f>RIGHTB($Q$48,5)</f>
        <v>0</v>
      </c>
      <c r="T56" t="str">
        <f>RIGHTB($Q$48,4)</f>
        <v>0</v>
      </c>
      <c r="U56" t="str">
        <f>RIGHTB($Q$48,3)</f>
        <v>0</v>
      </c>
      <c r="V56" t="str">
        <f>RIGHTB($Q$48,2)</f>
        <v>0</v>
      </c>
    </row>
    <row r="57" spans="1:23" x14ac:dyDescent="0.25">
      <c r="A57" s="89"/>
      <c r="B57" s="90"/>
      <c r="C57" s="91"/>
      <c r="D57" s="92"/>
      <c r="E57" s="92"/>
      <c r="F57" s="93"/>
      <c r="G57" s="91"/>
      <c r="H57" s="93"/>
      <c r="I57" s="11"/>
      <c r="J57" s="91"/>
      <c r="K57" s="93"/>
      <c r="L57" s="94">
        <f>ROUND(I57*J57,0)</f>
        <v>0</v>
      </c>
      <c r="M57" s="95"/>
      <c r="N57" s="96"/>
      <c r="O57" s="97"/>
    </row>
    <row r="58" spans="1:23" x14ac:dyDescent="0.25">
      <c r="A58" s="89"/>
      <c r="B58" s="90"/>
      <c r="C58" s="91"/>
      <c r="D58" s="92"/>
      <c r="E58" s="92"/>
      <c r="F58" s="93"/>
      <c r="G58" s="91"/>
      <c r="H58" s="93"/>
      <c r="I58" s="11"/>
      <c r="J58" s="91"/>
      <c r="K58" s="93"/>
      <c r="L58" s="94">
        <f t="shared" ref="L58:L67" si="1">ROUND(I58*J58,0)</f>
        <v>0</v>
      </c>
      <c r="M58" s="95"/>
      <c r="N58" s="96"/>
      <c r="O58" s="97"/>
    </row>
    <row r="59" spans="1:23" x14ac:dyDescent="0.25">
      <c r="A59" s="89"/>
      <c r="B59" s="90"/>
      <c r="C59" s="91"/>
      <c r="D59" s="92"/>
      <c r="E59" s="92"/>
      <c r="F59" s="93"/>
      <c r="G59" s="91"/>
      <c r="H59" s="93"/>
      <c r="I59" s="11"/>
      <c r="J59" s="91"/>
      <c r="K59" s="93"/>
      <c r="L59" s="94">
        <f t="shared" si="1"/>
        <v>0</v>
      </c>
      <c r="M59" s="95"/>
      <c r="N59" s="96"/>
      <c r="O59" s="97"/>
    </row>
    <row r="60" spans="1:23" x14ac:dyDescent="0.25">
      <c r="A60" s="89"/>
      <c r="B60" s="90"/>
      <c r="C60" s="91"/>
      <c r="D60" s="92"/>
      <c r="E60" s="92"/>
      <c r="F60" s="93"/>
      <c r="G60" s="91"/>
      <c r="H60" s="93"/>
      <c r="I60" s="11"/>
      <c r="J60" s="91"/>
      <c r="K60" s="93"/>
      <c r="L60" s="94">
        <f t="shared" si="1"/>
        <v>0</v>
      </c>
      <c r="M60" s="95"/>
      <c r="N60" s="96"/>
      <c r="O60" s="97"/>
    </row>
    <row r="61" spans="1:23" x14ac:dyDescent="0.25">
      <c r="A61" s="89"/>
      <c r="B61" s="90"/>
      <c r="C61" s="91"/>
      <c r="D61" s="92"/>
      <c r="E61" s="92"/>
      <c r="F61" s="93"/>
      <c r="G61" s="91"/>
      <c r="H61" s="93"/>
      <c r="I61" s="11"/>
      <c r="J61" s="91"/>
      <c r="K61" s="93"/>
      <c r="L61" s="94">
        <f t="shared" si="1"/>
        <v>0</v>
      </c>
      <c r="M61" s="95"/>
      <c r="N61" s="96"/>
      <c r="O61" s="97"/>
    </row>
    <row r="62" spans="1:23" x14ac:dyDescent="0.25">
      <c r="A62" s="89"/>
      <c r="B62" s="90"/>
      <c r="C62" s="91"/>
      <c r="D62" s="92"/>
      <c r="E62" s="92"/>
      <c r="F62" s="93"/>
      <c r="G62" s="91"/>
      <c r="H62" s="93"/>
      <c r="I62" s="11"/>
      <c r="J62" s="91"/>
      <c r="K62" s="93"/>
      <c r="L62" s="94">
        <f t="shared" si="1"/>
        <v>0</v>
      </c>
      <c r="M62" s="95"/>
      <c r="N62" s="96"/>
      <c r="O62" s="97"/>
    </row>
    <row r="63" spans="1:23" x14ac:dyDescent="0.25">
      <c r="A63" s="89"/>
      <c r="B63" s="90"/>
      <c r="C63" s="91"/>
      <c r="D63" s="92"/>
      <c r="E63" s="92"/>
      <c r="F63" s="93"/>
      <c r="G63" s="91"/>
      <c r="H63" s="93"/>
      <c r="I63" s="11"/>
      <c r="J63" s="91"/>
      <c r="K63" s="93"/>
      <c r="L63" s="94">
        <f t="shared" si="1"/>
        <v>0</v>
      </c>
      <c r="M63" s="95"/>
      <c r="N63" s="96"/>
      <c r="O63" s="97"/>
    </row>
    <row r="64" spans="1:23" x14ac:dyDescent="0.25">
      <c r="A64" s="89"/>
      <c r="B64" s="90"/>
      <c r="C64" s="91"/>
      <c r="D64" s="92"/>
      <c r="E64" s="92"/>
      <c r="F64" s="93"/>
      <c r="G64" s="91"/>
      <c r="H64" s="93"/>
      <c r="I64" s="11"/>
      <c r="J64" s="91"/>
      <c r="K64" s="93"/>
      <c r="L64" s="94">
        <f t="shared" si="1"/>
        <v>0</v>
      </c>
      <c r="M64" s="95"/>
      <c r="N64" s="96"/>
      <c r="O64" s="97"/>
    </row>
    <row r="65" spans="1:15" x14ac:dyDescent="0.25">
      <c r="A65" s="89"/>
      <c r="B65" s="90"/>
      <c r="C65" s="91"/>
      <c r="D65" s="92"/>
      <c r="E65" s="92"/>
      <c r="F65" s="93"/>
      <c r="G65" s="91"/>
      <c r="H65" s="93"/>
      <c r="I65" s="11"/>
      <c r="J65" s="91"/>
      <c r="K65" s="93"/>
      <c r="L65" s="94">
        <f t="shared" si="1"/>
        <v>0</v>
      </c>
      <c r="M65" s="95"/>
      <c r="N65" s="96"/>
      <c r="O65" s="97"/>
    </row>
    <row r="66" spans="1:15" x14ac:dyDescent="0.25">
      <c r="A66" s="89"/>
      <c r="B66" s="90"/>
      <c r="C66" s="91"/>
      <c r="D66" s="92"/>
      <c r="E66" s="92"/>
      <c r="F66" s="93"/>
      <c r="G66" s="91"/>
      <c r="H66" s="93"/>
      <c r="I66" s="11"/>
      <c r="J66" s="91"/>
      <c r="K66" s="93"/>
      <c r="L66" s="94">
        <f t="shared" si="1"/>
        <v>0</v>
      </c>
      <c r="M66" s="95"/>
      <c r="N66" s="96"/>
      <c r="O66" s="97"/>
    </row>
    <row r="67" spans="1:15" x14ac:dyDescent="0.25">
      <c r="A67" s="89"/>
      <c r="B67" s="90"/>
      <c r="C67" s="91"/>
      <c r="D67" s="92"/>
      <c r="E67" s="92"/>
      <c r="F67" s="93"/>
      <c r="G67" s="91"/>
      <c r="H67" s="93"/>
      <c r="I67" s="11"/>
      <c r="J67" s="91"/>
      <c r="K67" s="93"/>
      <c r="L67" s="94">
        <f t="shared" si="1"/>
        <v>0</v>
      </c>
      <c r="M67" s="95"/>
      <c r="N67" s="96"/>
      <c r="O67" s="97"/>
    </row>
    <row r="68" spans="1:15" x14ac:dyDescent="0.25">
      <c r="A68" s="100" t="s">
        <v>8</v>
      </c>
      <c r="B68" s="100"/>
      <c r="C68" s="60"/>
      <c r="D68" s="62"/>
      <c r="E68" s="62"/>
      <c r="F68" s="61"/>
      <c r="G68" s="60"/>
      <c r="H68" s="61"/>
      <c r="I68" s="10"/>
      <c r="J68" s="60"/>
      <c r="K68" s="61"/>
      <c r="L68" s="94">
        <f>SUM(L57:M67)</f>
        <v>0</v>
      </c>
      <c r="M68" s="95"/>
      <c r="N68" s="47"/>
      <c r="O68" s="49"/>
    </row>
    <row r="69" spans="1:15" x14ac:dyDescent="0.25">
      <c r="A69" s="98" t="s">
        <v>40</v>
      </c>
      <c r="B69" s="99"/>
      <c r="C69" s="99"/>
      <c r="D69" s="99" t="s">
        <v>43</v>
      </c>
      <c r="E69" s="99"/>
      <c r="F69" s="99"/>
      <c r="G69" s="99"/>
      <c r="H69" s="99"/>
      <c r="I69" s="99"/>
      <c r="J69" s="99" t="s">
        <v>41</v>
      </c>
      <c r="K69" s="99"/>
      <c r="L69" s="99"/>
      <c r="M69" s="99"/>
      <c r="N69" s="99" t="s">
        <v>42</v>
      </c>
      <c r="O69" s="99"/>
    </row>
    <row r="70" spans="1:15" x14ac:dyDescent="0.25">
      <c r="A70" s="50"/>
      <c r="B70" s="51"/>
      <c r="C70" s="52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1:15" x14ac:dyDescent="0.25">
      <c r="A71" s="65"/>
      <c r="B71" s="66"/>
      <c r="C71" s="67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15" x14ac:dyDescent="0.25">
      <c r="A72" s="65"/>
      <c r="B72" s="66"/>
      <c r="C72" s="67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</row>
    <row r="73" spans="1:15" x14ac:dyDescent="0.25">
      <c r="A73" s="65"/>
      <c r="B73" s="66"/>
      <c r="C73" s="67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1:15" x14ac:dyDescent="0.25">
      <c r="A74" s="53"/>
      <c r="B74" s="54"/>
      <c r="C74" s="5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</row>
  </sheetData>
  <mergeCells count="161">
    <mergeCell ref="K27:M27"/>
    <mergeCell ref="K28:M36"/>
    <mergeCell ref="A1:O3"/>
    <mergeCell ref="N27:O36"/>
    <mergeCell ref="A26:M26"/>
    <mergeCell ref="A27:C27"/>
    <mergeCell ref="A28:C33"/>
    <mergeCell ref="A34:C34"/>
    <mergeCell ref="A35:C36"/>
    <mergeCell ref="D27:J27"/>
    <mergeCell ref="D28:J36"/>
    <mergeCell ref="D21:K21"/>
    <mergeCell ref="D22:K22"/>
    <mergeCell ref="D23:K23"/>
    <mergeCell ref="D24:K24"/>
    <mergeCell ref="D25:K25"/>
    <mergeCell ref="B7:G7"/>
    <mergeCell ref="H4:H8"/>
    <mergeCell ref="I4:O8"/>
    <mergeCell ref="N25:O25"/>
    <mergeCell ref="B21:C21"/>
    <mergeCell ref="B22:C22"/>
    <mergeCell ref="B23:C23"/>
    <mergeCell ref="B24:C24"/>
    <mergeCell ref="B25:C25"/>
    <mergeCell ref="L21:L25"/>
    <mergeCell ref="B17:O20"/>
    <mergeCell ref="B9:O16"/>
    <mergeCell ref="N21:O21"/>
    <mergeCell ref="N22:O22"/>
    <mergeCell ref="N23:O23"/>
    <mergeCell ref="N24:O24"/>
    <mergeCell ref="N26:O26"/>
    <mergeCell ref="A9:A16"/>
    <mergeCell ref="A17:A20"/>
    <mergeCell ref="A21:A25"/>
    <mergeCell ref="A4:A8"/>
    <mergeCell ref="B4:G5"/>
    <mergeCell ref="A69:C69"/>
    <mergeCell ref="D69:I69"/>
    <mergeCell ref="J69:M69"/>
    <mergeCell ref="N69:O69"/>
    <mergeCell ref="A67:B67"/>
    <mergeCell ref="C67:F67"/>
    <mergeCell ref="G67:H67"/>
    <mergeCell ref="J67:K67"/>
    <mergeCell ref="L67:M67"/>
    <mergeCell ref="N67:O67"/>
    <mergeCell ref="A66:B66"/>
    <mergeCell ref="C66:F66"/>
    <mergeCell ref="G66:H66"/>
    <mergeCell ref="J66:K66"/>
    <mergeCell ref="L66:M66"/>
    <mergeCell ref="N66:O66"/>
    <mergeCell ref="A65:B65"/>
    <mergeCell ref="C65:F65"/>
    <mergeCell ref="G65:H65"/>
    <mergeCell ref="A70:C74"/>
    <mergeCell ref="D70:I74"/>
    <mergeCell ref="J70:M74"/>
    <mergeCell ref="N70:O74"/>
    <mergeCell ref="A68:B68"/>
    <mergeCell ref="C68:F68"/>
    <mergeCell ref="G68:H68"/>
    <mergeCell ref="J68:K68"/>
    <mergeCell ref="L68:M68"/>
    <mergeCell ref="N68:O68"/>
    <mergeCell ref="J65:K65"/>
    <mergeCell ref="L65:M65"/>
    <mergeCell ref="N65:O65"/>
    <mergeCell ref="A64:B64"/>
    <mergeCell ref="C64:F64"/>
    <mergeCell ref="G64:H64"/>
    <mergeCell ref="J64:K64"/>
    <mergeCell ref="L64:M64"/>
    <mergeCell ref="N64:O64"/>
    <mergeCell ref="A63:B63"/>
    <mergeCell ref="C63:F63"/>
    <mergeCell ref="G63:H63"/>
    <mergeCell ref="J63:K63"/>
    <mergeCell ref="L63:M63"/>
    <mergeCell ref="N63:O63"/>
    <mergeCell ref="A62:B62"/>
    <mergeCell ref="C62:F62"/>
    <mergeCell ref="G62:H62"/>
    <mergeCell ref="J62:K62"/>
    <mergeCell ref="L62:M62"/>
    <mergeCell ref="N62:O62"/>
    <mergeCell ref="A61:B61"/>
    <mergeCell ref="C61:F61"/>
    <mergeCell ref="G61:H61"/>
    <mergeCell ref="J61:K61"/>
    <mergeCell ref="L61:M61"/>
    <mergeCell ref="N61:O61"/>
    <mergeCell ref="A60:B60"/>
    <mergeCell ref="C60:F60"/>
    <mergeCell ref="G60:H60"/>
    <mergeCell ref="J60:K60"/>
    <mergeCell ref="L60:M60"/>
    <mergeCell ref="N60:O60"/>
    <mergeCell ref="A59:B59"/>
    <mergeCell ref="C59:F59"/>
    <mergeCell ref="G59:H59"/>
    <mergeCell ref="J59:K59"/>
    <mergeCell ref="L59:M59"/>
    <mergeCell ref="N59:O59"/>
    <mergeCell ref="A58:B58"/>
    <mergeCell ref="C58:F58"/>
    <mergeCell ref="G58:H58"/>
    <mergeCell ref="J58:K58"/>
    <mergeCell ref="L58:M58"/>
    <mergeCell ref="N58:O58"/>
    <mergeCell ref="A57:B57"/>
    <mergeCell ref="C57:F57"/>
    <mergeCell ref="G57:H57"/>
    <mergeCell ref="J57:K57"/>
    <mergeCell ref="L57:M57"/>
    <mergeCell ref="N57:O57"/>
    <mergeCell ref="A56:B56"/>
    <mergeCell ref="C56:F56"/>
    <mergeCell ref="G56:H56"/>
    <mergeCell ref="J56:K56"/>
    <mergeCell ref="L56:M56"/>
    <mergeCell ref="N56:O56"/>
    <mergeCell ref="A52:O52"/>
    <mergeCell ref="A53:I53"/>
    <mergeCell ref="J53:M53"/>
    <mergeCell ref="N53:O53"/>
    <mergeCell ref="A54:O54"/>
    <mergeCell ref="A55:B55"/>
    <mergeCell ref="G55:H55"/>
    <mergeCell ref="J55:K55"/>
    <mergeCell ref="A49:C51"/>
    <mergeCell ref="D49:I49"/>
    <mergeCell ref="J49:M51"/>
    <mergeCell ref="N49:O51"/>
    <mergeCell ref="D50:I50"/>
    <mergeCell ref="D51:I51"/>
    <mergeCell ref="A46:C48"/>
    <mergeCell ref="D46:I46"/>
    <mergeCell ref="J46:M48"/>
    <mergeCell ref="N46:O48"/>
    <mergeCell ref="D47:I47"/>
    <mergeCell ref="D48:I48"/>
    <mergeCell ref="D44:D45"/>
    <mergeCell ref="E44:E45"/>
    <mergeCell ref="F44:F45"/>
    <mergeCell ref="G44:G45"/>
    <mergeCell ref="H44:H45"/>
    <mergeCell ref="I44:K45"/>
    <mergeCell ref="A38:O38"/>
    <mergeCell ref="A39:O39"/>
    <mergeCell ref="A41:O41"/>
    <mergeCell ref="A42:B45"/>
    <mergeCell ref="C42:H42"/>
    <mergeCell ref="I42:K42"/>
    <mergeCell ref="L42:O42"/>
    <mergeCell ref="I43:K43"/>
    <mergeCell ref="L43:O43"/>
    <mergeCell ref="C44:C45"/>
    <mergeCell ref="L44:O45"/>
  </mergeCells>
  <phoneticPr fontId="1" type="noConversion"/>
  <dataValidations count="2">
    <dataValidation type="list" allowBlank="1" showInputMessage="1" showErrorMessage="1" sqref="A55">
      <formula1>課室</formula1>
    </dataValidation>
    <dataValidation type="list" allowBlank="1" showInputMessage="1" showErrorMessage="1" sqref="B7">
      <formula1>處</formula1>
    </dataValidation>
  </dataValidations>
  <pageMargins left="0.70866141732283472" right="0.31496062992125984" top="0.74803149606299213" bottom="0.35433070866141736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7"/>
  <sheetViews>
    <sheetView topLeftCell="A10" zoomScaleNormal="100" workbookViewId="0">
      <selection activeCell="A18" sqref="A18:B18"/>
    </sheetView>
  </sheetViews>
  <sheetFormatPr defaultRowHeight="16.5" x14ac:dyDescent="0.25"/>
  <cols>
    <col min="1" max="1" width="7.875" customWidth="1"/>
    <col min="2" max="2" width="10.625" customWidth="1"/>
    <col min="3" max="3" width="3.125" customWidth="1"/>
    <col min="4" max="4" width="2.875" customWidth="1"/>
    <col min="5" max="5" width="2.625" customWidth="1"/>
    <col min="6" max="6" width="3.5" customWidth="1"/>
    <col min="7" max="7" width="2.875" customWidth="1"/>
    <col min="8" max="8" width="3" customWidth="1"/>
    <col min="9" max="9" width="5.625" customWidth="1"/>
    <col min="10" max="10" width="2.625" customWidth="1"/>
    <col min="11" max="11" width="4.5" customWidth="1"/>
    <col min="12" max="12" width="5.875" customWidth="1"/>
    <col min="14" max="14" width="13.625" customWidth="1"/>
    <col min="17" max="17" width="9.5" bestFit="1" customWidth="1"/>
    <col min="18" max="23" width="9" customWidth="1"/>
  </cols>
  <sheetData>
    <row r="1" spans="1:23" ht="20.100000000000001" customHeight="1" x14ac:dyDescent="0.25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t="s">
        <v>45</v>
      </c>
      <c r="Q1" s="4">
        <v>107</v>
      </c>
    </row>
    <row r="2" spans="1:23" ht="20.100000000000001" customHeight="1" x14ac:dyDescent="0.25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t="s">
        <v>31</v>
      </c>
      <c r="Q2" s="12">
        <v>1</v>
      </c>
    </row>
    <row r="3" spans="1:23" ht="20.100000000000001" customHeight="1" x14ac:dyDescent="0.25">
      <c r="A3" s="5" t="str">
        <f>CONCATENATE("所屬年度:",Q1,"年度")</f>
        <v>所屬年度:107年度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t="s">
        <v>32</v>
      </c>
      <c r="Q3" s="4">
        <v>5</v>
      </c>
    </row>
    <row r="4" spans="1:23" ht="24.95" customHeight="1" x14ac:dyDescent="0.25">
      <c r="A4" s="44" t="s">
        <v>12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23" ht="30" customHeight="1" x14ac:dyDescent="0.25">
      <c r="A5" s="46" t="s">
        <v>10</v>
      </c>
      <c r="B5" s="46"/>
      <c r="C5" s="46" t="s">
        <v>9</v>
      </c>
      <c r="D5" s="46"/>
      <c r="E5" s="46"/>
      <c r="F5" s="46"/>
      <c r="G5" s="46"/>
      <c r="H5" s="46"/>
      <c r="I5" s="47" t="s">
        <v>5</v>
      </c>
      <c r="J5" s="48"/>
      <c r="K5" s="49"/>
      <c r="L5" s="56"/>
      <c r="M5" s="57"/>
      <c r="N5" s="57"/>
      <c r="O5" s="58"/>
    </row>
    <row r="6" spans="1:23" ht="30" customHeight="1" x14ac:dyDescent="0.25">
      <c r="A6" s="46"/>
      <c r="B6" s="46"/>
      <c r="C6" s="7" t="s">
        <v>0</v>
      </c>
      <c r="D6" s="7" t="s">
        <v>1</v>
      </c>
      <c r="E6" s="7" t="s">
        <v>2</v>
      </c>
      <c r="F6" s="7" t="s">
        <v>3</v>
      </c>
      <c r="G6" s="7" t="s">
        <v>0</v>
      </c>
      <c r="H6" s="7" t="s">
        <v>4</v>
      </c>
      <c r="I6" s="47" t="s">
        <v>6</v>
      </c>
      <c r="J6" s="48"/>
      <c r="K6" s="49"/>
      <c r="L6" s="56"/>
      <c r="M6" s="57"/>
      <c r="N6" s="57"/>
      <c r="O6" s="58"/>
    </row>
    <row r="7" spans="1:23" ht="30" customHeight="1" x14ac:dyDescent="0.25">
      <c r="A7" s="46"/>
      <c r="B7" s="46"/>
      <c r="C7" s="43">
        <f>R17</f>
        <v>0</v>
      </c>
      <c r="D7" s="43">
        <f t="shared" ref="D7:H7" si="0">S17</f>
        <v>0</v>
      </c>
      <c r="E7" s="43">
        <f t="shared" si="0"/>
        <v>0</v>
      </c>
      <c r="F7" s="43">
        <f t="shared" si="0"/>
        <v>0</v>
      </c>
      <c r="G7" s="43">
        <f t="shared" si="0"/>
        <v>0</v>
      </c>
      <c r="H7" s="43" t="str">
        <f t="shared" si="0"/>
        <v>0</v>
      </c>
      <c r="I7" s="50" t="s">
        <v>7</v>
      </c>
      <c r="J7" s="51"/>
      <c r="K7" s="52"/>
      <c r="L7" s="77"/>
      <c r="M7" s="78"/>
      <c r="N7" s="78"/>
      <c r="O7" s="79"/>
      <c r="Q7" s="3"/>
    </row>
    <row r="8" spans="1:23" ht="20.25" customHeight="1" x14ac:dyDescent="0.25">
      <c r="A8" s="46"/>
      <c r="B8" s="46"/>
      <c r="C8" s="43"/>
      <c r="D8" s="43"/>
      <c r="E8" s="43"/>
      <c r="F8" s="43"/>
      <c r="G8" s="43"/>
      <c r="H8" s="43"/>
      <c r="I8" s="53"/>
      <c r="J8" s="54"/>
      <c r="K8" s="55"/>
      <c r="L8" s="80"/>
      <c r="M8" s="81"/>
      <c r="N8" s="81"/>
      <c r="O8" s="82"/>
    </row>
    <row r="9" spans="1:23" ht="18" customHeight="1" x14ac:dyDescent="0.25">
      <c r="A9" s="50" t="s">
        <v>16</v>
      </c>
      <c r="B9" s="51"/>
      <c r="C9" s="52"/>
      <c r="D9" s="83" t="s">
        <v>13</v>
      </c>
      <c r="E9" s="63"/>
      <c r="F9" s="63"/>
      <c r="G9" s="63"/>
      <c r="H9" s="63"/>
      <c r="I9" s="64"/>
      <c r="J9" s="68" t="s">
        <v>17</v>
      </c>
      <c r="K9" s="69"/>
      <c r="L9" s="69"/>
      <c r="M9" s="70"/>
      <c r="N9" s="50" t="s">
        <v>18</v>
      </c>
      <c r="O9" s="52"/>
    </row>
    <row r="10" spans="1:23" ht="18" customHeight="1" x14ac:dyDescent="0.25">
      <c r="A10" s="65"/>
      <c r="B10" s="66"/>
      <c r="C10" s="67"/>
      <c r="D10" s="63" t="s">
        <v>14</v>
      </c>
      <c r="E10" s="63"/>
      <c r="F10" s="63"/>
      <c r="G10" s="63"/>
      <c r="H10" s="63"/>
      <c r="I10" s="64"/>
      <c r="J10" s="71"/>
      <c r="K10" s="72"/>
      <c r="L10" s="72"/>
      <c r="M10" s="73"/>
      <c r="N10" s="65"/>
      <c r="O10" s="67"/>
    </row>
    <row r="11" spans="1:23" ht="18" customHeight="1" x14ac:dyDescent="0.25">
      <c r="A11" s="53"/>
      <c r="B11" s="54"/>
      <c r="C11" s="55"/>
      <c r="D11" s="63" t="s">
        <v>15</v>
      </c>
      <c r="E11" s="63"/>
      <c r="F11" s="63"/>
      <c r="G11" s="63"/>
      <c r="H11" s="63"/>
      <c r="I11" s="64"/>
      <c r="J11" s="74"/>
      <c r="K11" s="75"/>
      <c r="L11" s="75"/>
      <c r="M11" s="76"/>
      <c r="N11" s="53"/>
      <c r="O11" s="55"/>
      <c r="Q11" s="1">
        <f>$L$31</f>
        <v>0</v>
      </c>
      <c r="R11">
        <f>LEN(Q11)</f>
        <v>1</v>
      </c>
    </row>
    <row r="12" spans="1:23" ht="27.95" customHeight="1" x14ac:dyDescent="0.25">
      <c r="A12" s="46"/>
      <c r="B12" s="46"/>
      <c r="C12" s="46"/>
      <c r="D12" s="99"/>
      <c r="E12" s="99"/>
      <c r="F12" s="99"/>
      <c r="G12" s="99"/>
      <c r="H12" s="99"/>
      <c r="I12" s="99"/>
      <c r="J12" s="101"/>
      <c r="K12" s="101"/>
      <c r="L12" s="101"/>
      <c r="M12" s="101"/>
      <c r="N12" s="46"/>
      <c r="O12" s="46"/>
      <c r="Q12" s="1"/>
    </row>
    <row r="13" spans="1:23" ht="27.95" customHeight="1" x14ac:dyDescent="0.25">
      <c r="A13" s="46"/>
      <c r="B13" s="46"/>
      <c r="C13" s="46"/>
      <c r="D13" s="99"/>
      <c r="E13" s="99"/>
      <c r="F13" s="99"/>
      <c r="G13" s="99"/>
      <c r="H13" s="99"/>
      <c r="I13" s="99"/>
      <c r="J13" s="101"/>
      <c r="K13" s="101"/>
      <c r="L13" s="101"/>
      <c r="M13" s="101"/>
      <c r="N13" s="46"/>
      <c r="O13" s="46"/>
      <c r="Q13" s="1"/>
    </row>
    <row r="14" spans="1:23" ht="27.95" customHeight="1" x14ac:dyDescent="0.25">
      <c r="A14" s="46"/>
      <c r="B14" s="46"/>
      <c r="C14" s="46"/>
      <c r="D14" s="99"/>
      <c r="E14" s="99"/>
      <c r="F14" s="99"/>
      <c r="G14" s="99"/>
      <c r="H14" s="99"/>
      <c r="I14" s="99"/>
      <c r="J14" s="101"/>
      <c r="K14" s="101"/>
      <c r="L14" s="101"/>
      <c r="M14" s="101"/>
      <c r="N14" s="46"/>
      <c r="O14" s="46"/>
      <c r="Q14" s="1"/>
    </row>
    <row r="15" spans="1:23" ht="20.25" customHeight="1" x14ac:dyDescent="0.25">
      <c r="A15" s="84" t="s">
        <v>19</v>
      </c>
      <c r="B15" s="85"/>
      <c r="C15" s="85"/>
      <c r="D15" s="85"/>
      <c r="E15" s="85"/>
      <c r="F15" s="85"/>
      <c r="G15" s="85"/>
      <c r="H15" s="85"/>
      <c r="I15" s="85"/>
      <c r="J15" s="62"/>
      <c r="K15" s="62"/>
      <c r="L15" s="62"/>
      <c r="M15" s="62"/>
      <c r="N15" s="62"/>
      <c r="O15" s="62"/>
    </row>
    <row r="16" spans="1:23" ht="31.5" customHeight="1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60" t="s">
        <v>20</v>
      </c>
      <c r="K16" s="62"/>
      <c r="L16" s="62"/>
      <c r="M16" s="61"/>
      <c r="N16" s="47"/>
      <c r="O16" s="49"/>
      <c r="R16" t="s">
        <v>0</v>
      </c>
      <c r="S16" t="s">
        <v>1</v>
      </c>
      <c r="T16" t="s">
        <v>2</v>
      </c>
      <c r="U16" t="s">
        <v>3</v>
      </c>
      <c r="V16" t="s">
        <v>0</v>
      </c>
      <c r="W16" t="s">
        <v>4</v>
      </c>
    </row>
    <row r="17" spans="1:23" ht="31.5" customHeight="1" x14ac:dyDescent="0.25">
      <c r="A17" s="87" t="s">
        <v>21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R17" s="2">
        <f>IF($R$11&gt;5,R18,)</f>
        <v>0</v>
      </c>
      <c r="S17" s="2">
        <f>IF($R$11&gt;4,S18,)</f>
        <v>0</v>
      </c>
      <c r="T17" s="2">
        <f>IF($R$11&gt;3,T18,)</f>
        <v>0</v>
      </c>
      <c r="U17" s="2">
        <f>IF($R$11&gt;2,U18,)</f>
        <v>0</v>
      </c>
      <c r="V17" s="2">
        <f>IF($R$11&gt;1,V18,)</f>
        <v>0</v>
      </c>
      <c r="W17" s="2" t="str">
        <f>IF($R$11&gt;0,W18,)</f>
        <v>0</v>
      </c>
    </row>
    <row r="18" spans="1:23" ht="18" customHeight="1" x14ac:dyDescent="0.25">
      <c r="A18" s="234" t="s">
        <v>22</v>
      </c>
      <c r="B18" s="234"/>
      <c r="C18" s="8"/>
      <c r="D18" s="8" t="s">
        <v>29</v>
      </c>
      <c r="E18" s="8"/>
      <c r="F18" s="8"/>
      <c r="G18" s="59">
        <f>Q1</f>
        <v>107</v>
      </c>
      <c r="H18" s="59"/>
      <c r="I18" s="9" t="s">
        <v>30</v>
      </c>
      <c r="J18" s="59">
        <f>Q2</f>
        <v>1</v>
      </c>
      <c r="K18" s="59"/>
      <c r="L18" s="8" t="s">
        <v>31</v>
      </c>
      <c r="M18" s="13">
        <f>Q3</f>
        <v>5</v>
      </c>
      <c r="N18" s="8" t="s">
        <v>32</v>
      </c>
      <c r="O18" s="8"/>
      <c r="R18" t="str">
        <f>LEFTB(R19,1)</f>
        <v>0</v>
      </c>
      <c r="S18" t="str">
        <f>LEFTB(S19,1)</f>
        <v>0</v>
      </c>
      <c r="T18" t="str">
        <f>LEFTB(T19,1)</f>
        <v>0</v>
      </c>
      <c r="U18" t="str">
        <f>LEFTB(U19,1)</f>
        <v>0</v>
      </c>
      <c r="V18" t="str">
        <f>LEFTB(V19,1)</f>
        <v>0</v>
      </c>
      <c r="W18" t="str">
        <f>RIGHT(Q11,1)</f>
        <v>0</v>
      </c>
    </row>
    <row r="19" spans="1:23" x14ac:dyDescent="0.25">
      <c r="A19" s="60" t="s">
        <v>39</v>
      </c>
      <c r="B19" s="61"/>
      <c r="C19" s="60" t="s">
        <v>33</v>
      </c>
      <c r="D19" s="62"/>
      <c r="E19" s="62"/>
      <c r="F19" s="61"/>
      <c r="G19" s="60" t="s">
        <v>38</v>
      </c>
      <c r="H19" s="61"/>
      <c r="I19" s="10" t="s">
        <v>37</v>
      </c>
      <c r="J19" s="60" t="s">
        <v>36</v>
      </c>
      <c r="K19" s="61"/>
      <c r="L19" s="60" t="s">
        <v>35</v>
      </c>
      <c r="M19" s="61"/>
      <c r="N19" s="47" t="s">
        <v>34</v>
      </c>
      <c r="O19" s="49"/>
      <c r="R19" t="str">
        <f>RIGHTB($Q$11,6)</f>
        <v>0</v>
      </c>
      <c r="S19" t="str">
        <f>RIGHTB($Q$11,5)</f>
        <v>0</v>
      </c>
      <c r="T19" t="str">
        <f>RIGHTB($Q$11,4)</f>
        <v>0</v>
      </c>
      <c r="U19" t="str">
        <f>RIGHTB($Q$11,3)</f>
        <v>0</v>
      </c>
      <c r="V19" t="str">
        <f>RIGHTB($Q$11,2)</f>
        <v>0</v>
      </c>
    </row>
    <row r="20" spans="1:23" ht="21" customHeight="1" x14ac:dyDescent="0.25">
      <c r="A20" s="89"/>
      <c r="B20" s="90"/>
      <c r="C20" s="91"/>
      <c r="D20" s="92"/>
      <c r="E20" s="92"/>
      <c r="F20" s="93"/>
      <c r="G20" s="91"/>
      <c r="H20" s="93"/>
      <c r="I20" s="11"/>
      <c r="J20" s="91"/>
      <c r="K20" s="93"/>
      <c r="L20" s="94">
        <f>TRUNC(I20*J20,0)</f>
        <v>0</v>
      </c>
      <c r="M20" s="95"/>
      <c r="N20" s="96"/>
      <c r="O20" s="97"/>
    </row>
    <row r="21" spans="1:23" ht="21" customHeight="1" x14ac:dyDescent="0.25">
      <c r="A21" s="89"/>
      <c r="B21" s="90"/>
      <c r="C21" s="91"/>
      <c r="D21" s="92"/>
      <c r="E21" s="92"/>
      <c r="F21" s="93"/>
      <c r="G21" s="91"/>
      <c r="H21" s="93"/>
      <c r="I21" s="11"/>
      <c r="J21" s="91"/>
      <c r="K21" s="93"/>
      <c r="L21" s="94">
        <f t="shared" ref="L21:L30" si="1">TRUNC(I21*J21,0)</f>
        <v>0</v>
      </c>
      <c r="M21" s="95"/>
      <c r="N21" s="96"/>
      <c r="O21" s="97"/>
    </row>
    <row r="22" spans="1:23" ht="21" customHeight="1" x14ac:dyDescent="0.25">
      <c r="A22" s="89"/>
      <c r="B22" s="90"/>
      <c r="C22" s="91"/>
      <c r="D22" s="92"/>
      <c r="E22" s="92"/>
      <c r="F22" s="93"/>
      <c r="G22" s="91"/>
      <c r="H22" s="93"/>
      <c r="I22" s="11"/>
      <c r="J22" s="91"/>
      <c r="K22" s="93"/>
      <c r="L22" s="94">
        <f t="shared" si="1"/>
        <v>0</v>
      </c>
      <c r="M22" s="95"/>
      <c r="N22" s="96"/>
      <c r="O22" s="97"/>
    </row>
    <row r="23" spans="1:23" ht="21" customHeight="1" x14ac:dyDescent="0.25">
      <c r="A23" s="89"/>
      <c r="B23" s="90"/>
      <c r="C23" s="91"/>
      <c r="D23" s="92"/>
      <c r="E23" s="92"/>
      <c r="F23" s="93"/>
      <c r="G23" s="91"/>
      <c r="H23" s="93"/>
      <c r="I23" s="11"/>
      <c r="J23" s="91"/>
      <c r="K23" s="93"/>
      <c r="L23" s="94">
        <f t="shared" si="1"/>
        <v>0</v>
      </c>
      <c r="M23" s="95"/>
      <c r="N23" s="96"/>
      <c r="O23" s="97"/>
    </row>
    <row r="24" spans="1:23" ht="21" customHeight="1" x14ac:dyDescent="0.25">
      <c r="A24" s="89"/>
      <c r="B24" s="90"/>
      <c r="C24" s="91"/>
      <c r="D24" s="92"/>
      <c r="E24" s="92"/>
      <c r="F24" s="93"/>
      <c r="G24" s="91"/>
      <c r="H24" s="93"/>
      <c r="I24" s="11"/>
      <c r="J24" s="91"/>
      <c r="K24" s="93"/>
      <c r="L24" s="94">
        <f t="shared" si="1"/>
        <v>0</v>
      </c>
      <c r="M24" s="95"/>
      <c r="N24" s="96"/>
      <c r="O24" s="97"/>
    </row>
    <row r="25" spans="1:23" ht="21" customHeight="1" x14ac:dyDescent="0.25">
      <c r="A25" s="89"/>
      <c r="B25" s="90"/>
      <c r="C25" s="91"/>
      <c r="D25" s="92"/>
      <c r="E25" s="92"/>
      <c r="F25" s="93"/>
      <c r="G25" s="91"/>
      <c r="H25" s="93"/>
      <c r="I25" s="11"/>
      <c r="J25" s="91"/>
      <c r="K25" s="93"/>
      <c r="L25" s="94">
        <f t="shared" si="1"/>
        <v>0</v>
      </c>
      <c r="M25" s="95"/>
      <c r="N25" s="96"/>
      <c r="O25" s="97"/>
    </row>
    <row r="26" spans="1:23" ht="21" customHeight="1" x14ac:dyDescent="0.25">
      <c r="A26" s="89"/>
      <c r="B26" s="90"/>
      <c r="C26" s="91"/>
      <c r="D26" s="92"/>
      <c r="E26" s="92"/>
      <c r="F26" s="93"/>
      <c r="G26" s="91"/>
      <c r="H26" s="93"/>
      <c r="I26" s="11"/>
      <c r="J26" s="91"/>
      <c r="K26" s="93"/>
      <c r="L26" s="94">
        <f t="shared" si="1"/>
        <v>0</v>
      </c>
      <c r="M26" s="95"/>
      <c r="N26" s="96"/>
      <c r="O26" s="97"/>
      <c r="R26">
        <f>TRUNC(1*5.3)</f>
        <v>5</v>
      </c>
    </row>
    <row r="27" spans="1:23" ht="21" customHeight="1" x14ac:dyDescent="0.25">
      <c r="A27" s="89"/>
      <c r="B27" s="90"/>
      <c r="C27" s="91"/>
      <c r="D27" s="92"/>
      <c r="E27" s="92"/>
      <c r="F27" s="93"/>
      <c r="G27" s="91"/>
      <c r="H27" s="93"/>
      <c r="I27" s="11"/>
      <c r="J27" s="91"/>
      <c r="K27" s="93"/>
      <c r="L27" s="94">
        <f t="shared" si="1"/>
        <v>0</v>
      </c>
      <c r="M27" s="95"/>
      <c r="N27" s="96"/>
      <c r="O27" s="97"/>
    </row>
    <row r="28" spans="1:23" ht="21" customHeight="1" x14ac:dyDescent="0.25">
      <c r="A28" s="89"/>
      <c r="B28" s="90"/>
      <c r="C28" s="91"/>
      <c r="D28" s="92"/>
      <c r="E28" s="92"/>
      <c r="F28" s="93"/>
      <c r="G28" s="91"/>
      <c r="H28" s="93"/>
      <c r="I28" s="11"/>
      <c r="J28" s="91"/>
      <c r="K28" s="93"/>
      <c r="L28" s="94">
        <f t="shared" si="1"/>
        <v>0</v>
      </c>
      <c r="M28" s="95"/>
      <c r="N28" s="96"/>
      <c r="O28" s="97"/>
    </row>
    <row r="29" spans="1:23" ht="21" customHeight="1" x14ac:dyDescent="0.25">
      <c r="A29" s="89"/>
      <c r="B29" s="90"/>
      <c r="C29" s="91"/>
      <c r="D29" s="92"/>
      <c r="E29" s="92"/>
      <c r="F29" s="93"/>
      <c r="G29" s="91"/>
      <c r="H29" s="93"/>
      <c r="I29" s="11"/>
      <c r="J29" s="91"/>
      <c r="K29" s="93"/>
      <c r="L29" s="94">
        <f t="shared" si="1"/>
        <v>0</v>
      </c>
      <c r="M29" s="95"/>
      <c r="N29" s="96"/>
      <c r="O29" s="97"/>
    </row>
    <row r="30" spans="1:23" ht="21" customHeight="1" x14ac:dyDescent="0.25">
      <c r="A30" s="89"/>
      <c r="B30" s="90"/>
      <c r="C30" s="91"/>
      <c r="D30" s="92"/>
      <c r="E30" s="92"/>
      <c r="F30" s="93"/>
      <c r="G30" s="91"/>
      <c r="H30" s="93"/>
      <c r="I30" s="11"/>
      <c r="J30" s="91"/>
      <c r="K30" s="93"/>
      <c r="L30" s="94">
        <f t="shared" si="1"/>
        <v>0</v>
      </c>
      <c r="M30" s="95"/>
      <c r="N30" s="96"/>
      <c r="O30" s="97"/>
    </row>
    <row r="31" spans="1:23" ht="21" customHeight="1" x14ac:dyDescent="0.25">
      <c r="A31" s="100" t="s">
        <v>8</v>
      </c>
      <c r="B31" s="100"/>
      <c r="C31" s="60"/>
      <c r="D31" s="62"/>
      <c r="E31" s="62"/>
      <c r="F31" s="61"/>
      <c r="G31" s="60"/>
      <c r="H31" s="61"/>
      <c r="I31" s="10"/>
      <c r="J31" s="60"/>
      <c r="K31" s="61"/>
      <c r="L31" s="94">
        <f>SUM(L20:M30)</f>
        <v>0</v>
      </c>
      <c r="M31" s="95"/>
      <c r="N31" s="47"/>
      <c r="O31" s="49"/>
    </row>
    <row r="32" spans="1:23" x14ac:dyDescent="0.25">
      <c r="A32" s="98" t="s">
        <v>40</v>
      </c>
      <c r="B32" s="99"/>
      <c r="C32" s="99"/>
      <c r="D32" s="99" t="s">
        <v>43</v>
      </c>
      <c r="E32" s="99"/>
      <c r="F32" s="99"/>
      <c r="G32" s="99"/>
      <c r="H32" s="99"/>
      <c r="I32" s="99"/>
      <c r="J32" s="99" t="s">
        <v>41</v>
      </c>
      <c r="K32" s="99"/>
      <c r="L32" s="99"/>
      <c r="M32" s="99"/>
      <c r="N32" s="99" t="s">
        <v>42</v>
      </c>
      <c r="O32" s="99"/>
    </row>
    <row r="33" spans="1:15" x14ac:dyDescent="0.25">
      <c r="A33" s="50"/>
      <c r="B33" s="51"/>
      <c r="C33" s="52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1:15" x14ac:dyDescent="0.25">
      <c r="A34" s="65"/>
      <c r="B34" s="66"/>
      <c r="C34" s="67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5" x14ac:dyDescent="0.25">
      <c r="A35" s="65"/>
      <c r="B35" s="66"/>
      <c r="C35" s="67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:15" x14ac:dyDescent="0.25">
      <c r="A36" s="65"/>
      <c r="B36" s="66"/>
      <c r="C36" s="67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x14ac:dyDescent="0.25">
      <c r="A37" s="53"/>
      <c r="B37" s="54"/>
      <c r="C37" s="5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</sheetData>
  <sheetProtection sheet="1" objects="1" scenarios="1" selectLockedCells="1"/>
  <mergeCells count="123">
    <mergeCell ref="A1:O1"/>
    <mergeCell ref="A2:O2"/>
    <mergeCell ref="A4:O4"/>
    <mergeCell ref="A5:B8"/>
    <mergeCell ref="C5:H5"/>
    <mergeCell ref="I5:K5"/>
    <mergeCell ref="L5:O5"/>
    <mergeCell ref="I6:K6"/>
    <mergeCell ref="L6:O6"/>
    <mergeCell ref="C7:C8"/>
    <mergeCell ref="L7:O8"/>
    <mergeCell ref="A9:C11"/>
    <mergeCell ref="D9:I9"/>
    <mergeCell ref="J9:M11"/>
    <mergeCell ref="N9:O11"/>
    <mergeCell ref="D10:I10"/>
    <mergeCell ref="D11:I11"/>
    <mergeCell ref="D7:D8"/>
    <mergeCell ref="E7:E8"/>
    <mergeCell ref="F7:F8"/>
    <mergeCell ref="G7:G8"/>
    <mergeCell ref="H7:H8"/>
    <mergeCell ref="I7:K8"/>
    <mergeCell ref="A15:O15"/>
    <mergeCell ref="A16:I16"/>
    <mergeCell ref="J16:M16"/>
    <mergeCell ref="N16:O16"/>
    <mergeCell ref="A17:O17"/>
    <mergeCell ref="A18:B18"/>
    <mergeCell ref="G18:H18"/>
    <mergeCell ref="J18:K18"/>
    <mergeCell ref="A12:C14"/>
    <mergeCell ref="D12:I12"/>
    <mergeCell ref="J12:M14"/>
    <mergeCell ref="N12:O14"/>
    <mergeCell ref="D13:I13"/>
    <mergeCell ref="D14:I14"/>
    <mergeCell ref="A20:B20"/>
    <mergeCell ref="C20:F20"/>
    <mergeCell ref="G20:H20"/>
    <mergeCell ref="J20:K20"/>
    <mergeCell ref="L20:M20"/>
    <mergeCell ref="N20:O20"/>
    <mergeCell ref="A19:B19"/>
    <mergeCell ref="C19:F19"/>
    <mergeCell ref="G19:H19"/>
    <mergeCell ref="J19:K19"/>
    <mergeCell ref="L19:M19"/>
    <mergeCell ref="N19:O19"/>
    <mergeCell ref="A22:B22"/>
    <mergeCell ref="C22:F22"/>
    <mergeCell ref="G22:H22"/>
    <mergeCell ref="J22:K22"/>
    <mergeCell ref="L22:M22"/>
    <mergeCell ref="N22:O22"/>
    <mergeCell ref="A21:B21"/>
    <mergeCell ref="C21:F21"/>
    <mergeCell ref="G21:H21"/>
    <mergeCell ref="J21:K21"/>
    <mergeCell ref="L21:M21"/>
    <mergeCell ref="N21:O21"/>
    <mergeCell ref="A24:B24"/>
    <mergeCell ref="C24:F24"/>
    <mergeCell ref="G24:H24"/>
    <mergeCell ref="J24:K24"/>
    <mergeCell ref="L24:M24"/>
    <mergeCell ref="N24:O24"/>
    <mergeCell ref="A23:B23"/>
    <mergeCell ref="C23:F23"/>
    <mergeCell ref="G23:H23"/>
    <mergeCell ref="J23:K23"/>
    <mergeCell ref="L23:M23"/>
    <mergeCell ref="N23:O23"/>
    <mergeCell ref="A26:B26"/>
    <mergeCell ref="C26:F26"/>
    <mergeCell ref="G26:H26"/>
    <mergeCell ref="J26:K26"/>
    <mergeCell ref="L26:M26"/>
    <mergeCell ref="N26:O26"/>
    <mergeCell ref="A25:B25"/>
    <mergeCell ref="C25:F25"/>
    <mergeCell ref="G25:H25"/>
    <mergeCell ref="J25:K25"/>
    <mergeCell ref="L25:M25"/>
    <mergeCell ref="N25:O25"/>
    <mergeCell ref="A28:B28"/>
    <mergeCell ref="C28:F28"/>
    <mergeCell ref="G28:H28"/>
    <mergeCell ref="J28:K28"/>
    <mergeCell ref="L28:M28"/>
    <mergeCell ref="N28:O28"/>
    <mergeCell ref="A27:B27"/>
    <mergeCell ref="C27:F27"/>
    <mergeCell ref="G27:H27"/>
    <mergeCell ref="J27:K27"/>
    <mergeCell ref="L27:M27"/>
    <mergeCell ref="N27:O27"/>
    <mergeCell ref="A30:B30"/>
    <mergeCell ref="C30:F30"/>
    <mergeCell ref="G30:H30"/>
    <mergeCell ref="J30:K30"/>
    <mergeCell ref="L30:M30"/>
    <mergeCell ref="N30:O30"/>
    <mergeCell ref="A29:B29"/>
    <mergeCell ref="C29:F29"/>
    <mergeCell ref="G29:H29"/>
    <mergeCell ref="J29:K29"/>
    <mergeCell ref="L29:M29"/>
    <mergeCell ref="N29:O29"/>
    <mergeCell ref="A32:C32"/>
    <mergeCell ref="D32:I32"/>
    <mergeCell ref="J32:M32"/>
    <mergeCell ref="N32:O32"/>
    <mergeCell ref="A33:C37"/>
    <mergeCell ref="D33:I37"/>
    <mergeCell ref="J33:M37"/>
    <mergeCell ref="N33:O37"/>
    <mergeCell ref="A31:B31"/>
    <mergeCell ref="C31:F31"/>
    <mergeCell ref="G31:H31"/>
    <mergeCell ref="J31:K31"/>
    <mergeCell ref="L31:M31"/>
    <mergeCell ref="N31:O31"/>
  </mergeCells>
  <phoneticPr fontId="1" type="noConversion"/>
  <dataValidations count="1">
    <dataValidation type="list" allowBlank="1" showInputMessage="1" showErrorMessage="1" sqref="A18">
      <formula1>課室</formula1>
    </dataValidation>
  </dataValidations>
  <pageMargins left="0.70866141732283472" right="0.31496062992125984" top="0.74803149606299213" bottom="0.15748031496062992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17"/>
  <sheetViews>
    <sheetView topLeftCell="A37" zoomScaleNormal="100" workbookViewId="0">
      <selection activeCell="A18" sqref="A18:B18"/>
    </sheetView>
  </sheetViews>
  <sheetFormatPr defaultRowHeight="16.5" x14ac:dyDescent="0.25"/>
  <cols>
    <col min="1" max="1" width="7.875" style="14" customWidth="1"/>
    <col min="2" max="2" width="10.625" style="14" customWidth="1"/>
    <col min="3" max="3" width="3.125" style="14" customWidth="1"/>
    <col min="4" max="4" width="2.875" style="14" customWidth="1"/>
    <col min="5" max="5" width="2.625" style="14" customWidth="1"/>
    <col min="6" max="6" width="3.5" style="14" customWidth="1"/>
    <col min="7" max="7" width="2.875" style="14" customWidth="1"/>
    <col min="8" max="8" width="3" style="14" customWidth="1"/>
    <col min="9" max="9" width="5.625" style="14" customWidth="1"/>
    <col min="10" max="10" width="2.625" style="14" customWidth="1"/>
    <col min="11" max="11" width="4.5" style="14" customWidth="1"/>
    <col min="12" max="12" width="5.875" style="14" customWidth="1"/>
    <col min="13" max="13" width="9" style="14"/>
    <col min="14" max="14" width="13.625" style="14" customWidth="1"/>
    <col min="15" max="16" width="9" style="14"/>
    <col min="17" max="17" width="9.5" style="14" bestFit="1" customWidth="1"/>
    <col min="18" max="23" width="9" style="14" customWidth="1"/>
  </cols>
  <sheetData>
    <row r="1" spans="1:23" ht="20.100000000000001" customHeight="1" x14ac:dyDescent="0.25">
      <c r="A1" s="102" t="s">
        <v>44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4" t="s">
        <v>45</v>
      </c>
      <c r="Q1" s="15">
        <v>107</v>
      </c>
    </row>
    <row r="2" spans="1:23" ht="20.100000000000001" customHeight="1" x14ac:dyDescent="0.25">
      <c r="A2" s="102" t="s">
        <v>11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4" t="s">
        <v>31</v>
      </c>
      <c r="Q2" s="16">
        <v>1</v>
      </c>
    </row>
    <row r="3" spans="1:23" ht="20.100000000000001" customHeight="1" x14ac:dyDescent="0.25">
      <c r="A3" s="17" t="str">
        <f>CONCATENATE("所屬年度:",Q1,"年度")</f>
        <v>所屬年度:107年度</v>
      </c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4" t="s">
        <v>32</v>
      </c>
      <c r="Q3" s="16">
        <v>5</v>
      </c>
    </row>
    <row r="4" spans="1:23" ht="24.95" customHeight="1" x14ac:dyDescent="0.25">
      <c r="A4" s="103" t="s">
        <v>12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23" ht="30" customHeight="1" x14ac:dyDescent="0.25">
      <c r="A5" s="104" t="s">
        <v>10</v>
      </c>
      <c r="B5" s="104"/>
      <c r="C5" s="104" t="s">
        <v>9</v>
      </c>
      <c r="D5" s="104"/>
      <c r="E5" s="104"/>
      <c r="F5" s="104"/>
      <c r="G5" s="104"/>
      <c r="H5" s="104"/>
      <c r="I5" s="105" t="s">
        <v>5</v>
      </c>
      <c r="J5" s="106"/>
      <c r="K5" s="107"/>
      <c r="L5" s="96"/>
      <c r="M5" s="108"/>
      <c r="N5" s="108"/>
      <c r="O5" s="97"/>
    </row>
    <row r="6" spans="1:23" ht="30" customHeight="1" x14ac:dyDescent="0.25">
      <c r="A6" s="104"/>
      <c r="B6" s="104"/>
      <c r="C6" s="19" t="s">
        <v>0</v>
      </c>
      <c r="D6" s="19" t="s">
        <v>1</v>
      </c>
      <c r="E6" s="19" t="s">
        <v>2</v>
      </c>
      <c r="F6" s="19" t="s">
        <v>3</v>
      </c>
      <c r="G6" s="19" t="s">
        <v>0</v>
      </c>
      <c r="H6" s="19" t="s">
        <v>4</v>
      </c>
      <c r="I6" s="105" t="s">
        <v>6</v>
      </c>
      <c r="J6" s="106"/>
      <c r="K6" s="107"/>
      <c r="L6" s="96"/>
      <c r="M6" s="108"/>
      <c r="N6" s="108"/>
      <c r="O6" s="97"/>
    </row>
    <row r="7" spans="1:23" ht="30" customHeight="1" x14ac:dyDescent="0.25">
      <c r="A7" s="104"/>
      <c r="B7" s="104"/>
      <c r="C7" s="109">
        <f>R17</f>
        <v>0</v>
      </c>
      <c r="D7" s="109">
        <f t="shared" ref="D7:H7" si="0">S17</f>
        <v>0</v>
      </c>
      <c r="E7" s="109">
        <f t="shared" si="0"/>
        <v>0</v>
      </c>
      <c r="F7" s="109">
        <f t="shared" si="0"/>
        <v>0</v>
      </c>
      <c r="G7" s="109">
        <f t="shared" si="0"/>
        <v>0</v>
      </c>
      <c r="H7" s="109" t="str">
        <f t="shared" si="0"/>
        <v>0</v>
      </c>
      <c r="I7" s="116" t="s">
        <v>7</v>
      </c>
      <c r="J7" s="117"/>
      <c r="K7" s="118"/>
      <c r="L7" s="110"/>
      <c r="M7" s="111"/>
      <c r="N7" s="111"/>
      <c r="O7" s="112"/>
      <c r="Q7" s="20"/>
    </row>
    <row r="8" spans="1:23" ht="20.25" customHeight="1" x14ac:dyDescent="0.25">
      <c r="A8" s="104"/>
      <c r="B8" s="104"/>
      <c r="C8" s="109"/>
      <c r="D8" s="109"/>
      <c r="E8" s="109"/>
      <c r="F8" s="109"/>
      <c r="G8" s="109"/>
      <c r="H8" s="109"/>
      <c r="I8" s="122"/>
      <c r="J8" s="123"/>
      <c r="K8" s="124"/>
      <c r="L8" s="113"/>
      <c r="M8" s="114"/>
      <c r="N8" s="114"/>
      <c r="O8" s="115"/>
    </row>
    <row r="9" spans="1:23" ht="18" customHeight="1" x14ac:dyDescent="0.25">
      <c r="A9" s="116" t="s">
        <v>16</v>
      </c>
      <c r="B9" s="117"/>
      <c r="C9" s="118"/>
      <c r="D9" s="125" t="s">
        <v>13</v>
      </c>
      <c r="E9" s="126"/>
      <c r="F9" s="126"/>
      <c r="G9" s="126"/>
      <c r="H9" s="126"/>
      <c r="I9" s="127"/>
      <c r="J9" s="128" t="s">
        <v>17</v>
      </c>
      <c r="K9" s="129"/>
      <c r="L9" s="129"/>
      <c r="M9" s="130"/>
      <c r="N9" s="116" t="s">
        <v>18</v>
      </c>
      <c r="O9" s="118"/>
    </row>
    <row r="10" spans="1:23" ht="18" customHeight="1" x14ac:dyDescent="0.25">
      <c r="A10" s="119"/>
      <c r="B10" s="120"/>
      <c r="C10" s="121"/>
      <c r="D10" s="126" t="s">
        <v>14</v>
      </c>
      <c r="E10" s="126"/>
      <c r="F10" s="126"/>
      <c r="G10" s="126"/>
      <c r="H10" s="126"/>
      <c r="I10" s="127"/>
      <c r="J10" s="131"/>
      <c r="K10" s="132"/>
      <c r="L10" s="132"/>
      <c r="M10" s="133"/>
      <c r="N10" s="119"/>
      <c r="O10" s="121"/>
    </row>
    <row r="11" spans="1:23" ht="18" customHeight="1" x14ac:dyDescent="0.25">
      <c r="A11" s="122"/>
      <c r="B11" s="123"/>
      <c r="C11" s="124"/>
      <c r="D11" s="126" t="s">
        <v>15</v>
      </c>
      <c r="E11" s="126"/>
      <c r="F11" s="126"/>
      <c r="G11" s="126"/>
      <c r="H11" s="126"/>
      <c r="I11" s="127"/>
      <c r="J11" s="134"/>
      <c r="K11" s="135"/>
      <c r="L11" s="135"/>
      <c r="M11" s="136"/>
      <c r="N11" s="122"/>
      <c r="O11" s="124"/>
      <c r="Q11" s="2">
        <f>$L$111</f>
        <v>0</v>
      </c>
      <c r="R11" s="14">
        <f>LEN(Q11)</f>
        <v>1</v>
      </c>
    </row>
    <row r="12" spans="1:23" ht="27.95" customHeight="1" x14ac:dyDescent="0.25">
      <c r="A12" s="104"/>
      <c r="B12" s="104"/>
      <c r="C12" s="104"/>
      <c r="D12" s="146"/>
      <c r="E12" s="146"/>
      <c r="F12" s="146"/>
      <c r="G12" s="146"/>
      <c r="H12" s="146"/>
      <c r="I12" s="146"/>
      <c r="J12" s="147"/>
      <c r="K12" s="147"/>
      <c r="L12" s="147"/>
      <c r="M12" s="147"/>
      <c r="N12" s="104"/>
      <c r="O12" s="104"/>
    </row>
    <row r="13" spans="1:23" ht="27.95" customHeight="1" x14ac:dyDescent="0.25">
      <c r="A13" s="104"/>
      <c r="B13" s="104"/>
      <c r="C13" s="104"/>
      <c r="D13" s="146"/>
      <c r="E13" s="146"/>
      <c r="F13" s="146"/>
      <c r="G13" s="146"/>
      <c r="H13" s="146"/>
      <c r="I13" s="146"/>
      <c r="J13" s="147"/>
      <c r="K13" s="147"/>
      <c r="L13" s="147"/>
      <c r="M13" s="147"/>
      <c r="N13" s="104"/>
      <c r="O13" s="104"/>
    </row>
    <row r="14" spans="1:23" ht="27.95" customHeight="1" x14ac:dyDescent="0.25">
      <c r="A14" s="104"/>
      <c r="B14" s="104"/>
      <c r="C14" s="104"/>
      <c r="D14" s="146"/>
      <c r="E14" s="146"/>
      <c r="F14" s="146"/>
      <c r="G14" s="146"/>
      <c r="H14" s="146"/>
      <c r="I14" s="146"/>
      <c r="J14" s="147"/>
      <c r="K14" s="147"/>
      <c r="L14" s="147"/>
      <c r="M14" s="147"/>
      <c r="N14" s="104"/>
      <c r="O14" s="104"/>
    </row>
    <row r="15" spans="1:23" x14ac:dyDescent="0.25">
      <c r="A15" s="137" t="s">
        <v>19</v>
      </c>
      <c r="B15" s="138"/>
      <c r="C15" s="138"/>
      <c r="D15" s="138"/>
      <c r="E15" s="138"/>
      <c r="F15" s="138"/>
      <c r="G15" s="138"/>
      <c r="H15" s="138"/>
      <c r="I15" s="138"/>
      <c r="J15" s="139"/>
      <c r="K15" s="139"/>
      <c r="L15" s="139"/>
      <c r="M15" s="139"/>
      <c r="N15" s="139"/>
      <c r="O15" s="139"/>
    </row>
    <row r="16" spans="1:23" ht="31.5" customHeight="1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1" t="s">
        <v>20</v>
      </c>
      <c r="K16" s="139"/>
      <c r="L16" s="139"/>
      <c r="M16" s="142"/>
      <c r="N16" s="105"/>
      <c r="O16" s="107"/>
      <c r="R16" s="14" t="s">
        <v>0</v>
      </c>
      <c r="S16" s="14" t="s">
        <v>1</v>
      </c>
      <c r="T16" s="14" t="s">
        <v>2</v>
      </c>
      <c r="U16" s="14" t="s">
        <v>3</v>
      </c>
      <c r="V16" s="14" t="s">
        <v>0</v>
      </c>
      <c r="W16" s="14" t="s">
        <v>4</v>
      </c>
    </row>
    <row r="17" spans="1:23" ht="31.5" customHeight="1" x14ac:dyDescent="0.25">
      <c r="A17" s="143" t="s">
        <v>21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R17" s="14">
        <f>IF($R$11&gt;5,R18,)</f>
        <v>0</v>
      </c>
      <c r="S17" s="14">
        <f>IF($R$11&gt;4,S18,)</f>
        <v>0</v>
      </c>
      <c r="T17" s="14">
        <f>IF($R$11&gt;3,T18,)</f>
        <v>0</v>
      </c>
      <c r="U17" s="14">
        <f>IF($R$11&gt;2,U18,)</f>
        <v>0</v>
      </c>
      <c r="V17" s="14">
        <f>IF($R$11&gt;1,V18,)</f>
        <v>0</v>
      </c>
      <c r="W17" s="14" t="str">
        <f>IF($R$11&gt;0,W18,)</f>
        <v>0</v>
      </c>
    </row>
    <row r="18" spans="1:23" ht="18" customHeight="1" x14ac:dyDescent="0.25">
      <c r="A18" s="235" t="s">
        <v>22</v>
      </c>
      <c r="B18" s="235"/>
      <c r="C18" s="21"/>
      <c r="D18" s="21" t="s">
        <v>29</v>
      </c>
      <c r="E18" s="21"/>
      <c r="F18" s="21"/>
      <c r="G18" s="145">
        <f>Q1</f>
        <v>107</v>
      </c>
      <c r="H18" s="145"/>
      <c r="I18" s="22" t="s">
        <v>30</v>
      </c>
      <c r="J18" s="145">
        <f>Q2</f>
        <v>1</v>
      </c>
      <c r="K18" s="145"/>
      <c r="L18" s="21" t="s">
        <v>31</v>
      </c>
      <c r="M18" s="23">
        <f>Q3</f>
        <v>5</v>
      </c>
      <c r="N18" s="21" t="s">
        <v>32</v>
      </c>
      <c r="O18" s="21"/>
      <c r="R18" s="14" t="str">
        <f>LEFTB(R19,1)</f>
        <v>0</v>
      </c>
      <c r="S18" s="14" t="str">
        <f>LEFTB(S19,1)</f>
        <v>0</v>
      </c>
      <c r="T18" s="14" t="str">
        <f>LEFTB(T19,1)</f>
        <v>0</v>
      </c>
      <c r="U18" s="14" t="str">
        <f>LEFTB(U19,1)</f>
        <v>0</v>
      </c>
      <c r="V18" s="14" t="str">
        <f>LEFTB(V19,1)</f>
        <v>0</v>
      </c>
      <c r="W18" s="14" t="str">
        <f>RIGHT(Q11,1)</f>
        <v>0</v>
      </c>
    </row>
    <row r="19" spans="1:23" x14ac:dyDescent="0.25">
      <c r="A19" s="141" t="s">
        <v>39</v>
      </c>
      <c r="B19" s="142"/>
      <c r="C19" s="141" t="s">
        <v>33</v>
      </c>
      <c r="D19" s="139"/>
      <c r="E19" s="139"/>
      <c r="F19" s="142"/>
      <c r="G19" s="141" t="s">
        <v>38</v>
      </c>
      <c r="H19" s="142"/>
      <c r="I19" s="24" t="s">
        <v>37</v>
      </c>
      <c r="J19" s="141" t="s">
        <v>36</v>
      </c>
      <c r="K19" s="142"/>
      <c r="L19" s="141" t="s">
        <v>35</v>
      </c>
      <c r="M19" s="142"/>
      <c r="N19" s="105" t="s">
        <v>34</v>
      </c>
      <c r="O19" s="107"/>
      <c r="R19" s="14" t="str">
        <f>RIGHTB($Q$11,6)</f>
        <v>0</v>
      </c>
      <c r="S19" s="14" t="str">
        <f>RIGHTB($Q$11,5)</f>
        <v>0</v>
      </c>
      <c r="T19" s="14" t="str">
        <f>RIGHTB($Q$11,4)</f>
        <v>0</v>
      </c>
      <c r="U19" s="14" t="str">
        <f>RIGHTB($Q$11,3)</f>
        <v>0</v>
      </c>
      <c r="V19" s="14" t="str">
        <f>RIGHTB($Q$11,2)</f>
        <v>0</v>
      </c>
    </row>
    <row r="20" spans="1:23" ht="21" customHeight="1" x14ac:dyDescent="0.25">
      <c r="A20" s="89"/>
      <c r="B20" s="90"/>
      <c r="C20" s="91"/>
      <c r="D20" s="92"/>
      <c r="E20" s="92"/>
      <c r="F20" s="93"/>
      <c r="G20" s="91"/>
      <c r="H20" s="93"/>
      <c r="I20" s="11"/>
      <c r="J20" s="91"/>
      <c r="K20" s="93"/>
      <c r="L20" s="148">
        <f>TRUNC(I20*J20,0)</f>
        <v>0</v>
      </c>
      <c r="M20" s="149"/>
      <c r="N20" s="96"/>
      <c r="O20" s="97"/>
    </row>
    <row r="21" spans="1:23" ht="21" customHeight="1" x14ac:dyDescent="0.25">
      <c r="A21" s="89"/>
      <c r="B21" s="90"/>
      <c r="C21" s="91"/>
      <c r="D21" s="92"/>
      <c r="E21" s="92"/>
      <c r="F21" s="93"/>
      <c r="G21" s="91"/>
      <c r="H21" s="93"/>
      <c r="I21" s="11"/>
      <c r="J21" s="91"/>
      <c r="K21" s="93"/>
      <c r="L21" s="148">
        <f t="shared" ref="L21:L30" si="1">TRUNC(I21*J21,0)</f>
        <v>0</v>
      </c>
      <c r="M21" s="149"/>
      <c r="N21" s="96"/>
      <c r="O21" s="97"/>
    </row>
    <row r="22" spans="1:23" ht="21" customHeight="1" x14ac:dyDescent="0.25">
      <c r="A22" s="89"/>
      <c r="B22" s="90"/>
      <c r="C22" s="91"/>
      <c r="D22" s="92"/>
      <c r="E22" s="92"/>
      <c r="F22" s="93"/>
      <c r="G22" s="91"/>
      <c r="H22" s="93"/>
      <c r="I22" s="11"/>
      <c r="J22" s="91"/>
      <c r="K22" s="93"/>
      <c r="L22" s="148">
        <f t="shared" si="1"/>
        <v>0</v>
      </c>
      <c r="M22" s="149"/>
      <c r="N22" s="96"/>
      <c r="O22" s="97"/>
    </row>
    <row r="23" spans="1:23" ht="21" customHeight="1" x14ac:dyDescent="0.25">
      <c r="A23" s="89"/>
      <c r="B23" s="90"/>
      <c r="C23" s="91"/>
      <c r="D23" s="92"/>
      <c r="E23" s="92"/>
      <c r="F23" s="93"/>
      <c r="G23" s="91"/>
      <c r="H23" s="93"/>
      <c r="I23" s="11"/>
      <c r="J23" s="91"/>
      <c r="K23" s="93"/>
      <c r="L23" s="148">
        <f t="shared" si="1"/>
        <v>0</v>
      </c>
      <c r="M23" s="149"/>
      <c r="N23" s="96"/>
      <c r="O23" s="97"/>
    </row>
    <row r="24" spans="1:23" ht="21" customHeight="1" x14ac:dyDescent="0.25">
      <c r="A24" s="89"/>
      <c r="B24" s="90"/>
      <c r="C24" s="91"/>
      <c r="D24" s="92"/>
      <c r="E24" s="92"/>
      <c r="F24" s="93"/>
      <c r="G24" s="91"/>
      <c r="H24" s="93"/>
      <c r="I24" s="11"/>
      <c r="J24" s="91"/>
      <c r="K24" s="93"/>
      <c r="L24" s="148">
        <f t="shared" si="1"/>
        <v>0</v>
      </c>
      <c r="M24" s="149"/>
      <c r="N24" s="96"/>
      <c r="O24" s="97"/>
    </row>
    <row r="25" spans="1:23" ht="21" customHeight="1" x14ac:dyDescent="0.25">
      <c r="A25" s="89"/>
      <c r="B25" s="90"/>
      <c r="C25" s="91"/>
      <c r="D25" s="92"/>
      <c r="E25" s="92"/>
      <c r="F25" s="93"/>
      <c r="G25" s="91"/>
      <c r="H25" s="93"/>
      <c r="I25" s="11"/>
      <c r="J25" s="91"/>
      <c r="K25" s="93"/>
      <c r="L25" s="148">
        <f t="shared" si="1"/>
        <v>0</v>
      </c>
      <c r="M25" s="149"/>
      <c r="N25" s="96"/>
      <c r="O25" s="97"/>
    </row>
    <row r="26" spans="1:23" ht="21" customHeight="1" x14ac:dyDescent="0.25">
      <c r="A26" s="89"/>
      <c r="B26" s="90"/>
      <c r="C26" s="91"/>
      <c r="D26" s="92"/>
      <c r="E26" s="92"/>
      <c r="F26" s="93"/>
      <c r="G26" s="91"/>
      <c r="H26" s="93"/>
      <c r="I26" s="11"/>
      <c r="J26" s="91"/>
      <c r="K26" s="93"/>
      <c r="L26" s="148">
        <f t="shared" si="1"/>
        <v>0</v>
      </c>
      <c r="M26" s="149"/>
      <c r="N26" s="96"/>
      <c r="O26" s="97"/>
    </row>
    <row r="27" spans="1:23" ht="21" customHeight="1" x14ac:dyDescent="0.25">
      <c r="A27" s="89"/>
      <c r="B27" s="90"/>
      <c r="C27" s="91"/>
      <c r="D27" s="92"/>
      <c r="E27" s="92"/>
      <c r="F27" s="93"/>
      <c r="G27" s="91"/>
      <c r="H27" s="93"/>
      <c r="I27" s="11"/>
      <c r="J27" s="91"/>
      <c r="K27" s="93"/>
      <c r="L27" s="148">
        <f t="shared" si="1"/>
        <v>0</v>
      </c>
      <c r="M27" s="149"/>
      <c r="N27" s="96"/>
      <c r="O27" s="97"/>
    </row>
    <row r="28" spans="1:23" ht="21" customHeight="1" x14ac:dyDescent="0.25">
      <c r="A28" s="89"/>
      <c r="B28" s="90"/>
      <c r="C28" s="91"/>
      <c r="D28" s="92"/>
      <c r="E28" s="92"/>
      <c r="F28" s="93"/>
      <c r="G28" s="91"/>
      <c r="H28" s="93"/>
      <c r="I28" s="11"/>
      <c r="J28" s="91"/>
      <c r="K28" s="93"/>
      <c r="L28" s="148">
        <f t="shared" si="1"/>
        <v>0</v>
      </c>
      <c r="M28" s="149"/>
      <c r="N28" s="96"/>
      <c r="O28" s="97"/>
    </row>
    <row r="29" spans="1:23" ht="21" customHeight="1" x14ac:dyDescent="0.25">
      <c r="A29" s="89"/>
      <c r="B29" s="90"/>
      <c r="C29" s="91"/>
      <c r="D29" s="92"/>
      <c r="E29" s="92"/>
      <c r="F29" s="93"/>
      <c r="G29" s="91"/>
      <c r="H29" s="93"/>
      <c r="I29" s="11"/>
      <c r="J29" s="91"/>
      <c r="K29" s="93"/>
      <c r="L29" s="148">
        <f t="shared" si="1"/>
        <v>0</v>
      </c>
      <c r="M29" s="149"/>
      <c r="N29" s="96"/>
      <c r="O29" s="97"/>
    </row>
    <row r="30" spans="1:23" ht="21" customHeight="1" x14ac:dyDescent="0.25">
      <c r="A30" s="89"/>
      <c r="B30" s="90"/>
      <c r="C30" s="91"/>
      <c r="D30" s="92"/>
      <c r="E30" s="92"/>
      <c r="F30" s="93"/>
      <c r="G30" s="91"/>
      <c r="H30" s="93"/>
      <c r="I30" s="11"/>
      <c r="J30" s="91"/>
      <c r="K30" s="93"/>
      <c r="L30" s="148">
        <f t="shared" si="1"/>
        <v>0</v>
      </c>
      <c r="M30" s="149"/>
      <c r="N30" s="96"/>
      <c r="O30" s="97"/>
    </row>
    <row r="31" spans="1:23" ht="21" customHeight="1" x14ac:dyDescent="0.25">
      <c r="A31" s="151" t="s">
        <v>47</v>
      </c>
      <c r="B31" s="151"/>
      <c r="C31" s="141"/>
      <c r="D31" s="139"/>
      <c r="E31" s="139"/>
      <c r="F31" s="142"/>
      <c r="G31" s="141"/>
      <c r="H31" s="142"/>
      <c r="I31" s="24"/>
      <c r="J31" s="141"/>
      <c r="K31" s="142"/>
      <c r="L31" s="148">
        <f>SUM(L20:M30)</f>
        <v>0</v>
      </c>
      <c r="M31" s="149"/>
      <c r="N31" s="96"/>
      <c r="O31" s="97"/>
    </row>
    <row r="32" spans="1:23" x14ac:dyDescent="0.25">
      <c r="A32" s="150" t="s">
        <v>40</v>
      </c>
      <c r="B32" s="146"/>
      <c r="C32" s="146"/>
      <c r="D32" s="146" t="s">
        <v>43</v>
      </c>
      <c r="E32" s="146"/>
      <c r="F32" s="146"/>
      <c r="G32" s="146"/>
      <c r="H32" s="146"/>
      <c r="I32" s="146"/>
      <c r="J32" s="146" t="s">
        <v>41</v>
      </c>
      <c r="K32" s="146"/>
      <c r="L32" s="146"/>
      <c r="M32" s="146"/>
      <c r="N32" s="146" t="s">
        <v>42</v>
      </c>
      <c r="O32" s="146"/>
    </row>
    <row r="33" spans="1:15" x14ac:dyDescent="0.25">
      <c r="A33" s="116"/>
      <c r="B33" s="117"/>
      <c r="C33" s="118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</row>
    <row r="34" spans="1:15" x14ac:dyDescent="0.25">
      <c r="A34" s="119"/>
      <c r="B34" s="120"/>
      <c r="C34" s="121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</row>
    <row r="35" spans="1:15" x14ac:dyDescent="0.25">
      <c r="A35" s="119"/>
      <c r="B35" s="120"/>
      <c r="C35" s="121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</row>
    <row r="36" spans="1:15" x14ac:dyDescent="0.25">
      <c r="A36" s="119"/>
      <c r="B36" s="120"/>
      <c r="C36" s="121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</row>
    <row r="37" spans="1:15" x14ac:dyDescent="0.25">
      <c r="A37" s="122"/>
      <c r="B37" s="123"/>
      <c r="C37" s="12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</row>
    <row r="38" spans="1:15" ht="19.5" x14ac:dyDescent="0.25">
      <c r="A38" s="143" t="s">
        <v>21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</row>
    <row r="39" spans="1:15" x14ac:dyDescent="0.25">
      <c r="A39" s="144" t="str">
        <f>A18</f>
        <v>總  務  處  [  室  ]</v>
      </c>
      <c r="B39" s="144"/>
      <c r="C39" s="21"/>
      <c r="D39" s="21" t="s">
        <v>29</v>
      </c>
      <c r="E39" s="21"/>
      <c r="F39" s="21"/>
      <c r="G39" s="152">
        <v>107</v>
      </c>
      <c r="H39" s="152"/>
      <c r="I39" s="22" t="s">
        <v>30</v>
      </c>
      <c r="J39" s="152">
        <v>1</v>
      </c>
      <c r="K39" s="152"/>
      <c r="L39" s="21" t="s">
        <v>31</v>
      </c>
      <c r="M39" s="25">
        <v>5</v>
      </c>
      <c r="N39" s="21" t="s">
        <v>32</v>
      </c>
      <c r="O39" s="21"/>
    </row>
    <row r="40" spans="1:15" x14ac:dyDescent="0.25">
      <c r="A40" s="141" t="s">
        <v>39</v>
      </c>
      <c r="B40" s="142"/>
      <c r="C40" s="141" t="s">
        <v>33</v>
      </c>
      <c r="D40" s="139"/>
      <c r="E40" s="139"/>
      <c r="F40" s="142"/>
      <c r="G40" s="141" t="s">
        <v>38</v>
      </c>
      <c r="H40" s="142"/>
      <c r="I40" s="24" t="s">
        <v>37</v>
      </c>
      <c r="J40" s="141" t="s">
        <v>36</v>
      </c>
      <c r="K40" s="142"/>
      <c r="L40" s="141" t="s">
        <v>35</v>
      </c>
      <c r="M40" s="142"/>
      <c r="N40" s="105" t="s">
        <v>34</v>
      </c>
      <c r="O40" s="107"/>
    </row>
    <row r="41" spans="1:15" ht="21" customHeight="1" x14ac:dyDescent="0.25">
      <c r="A41" s="228"/>
      <c r="B41" s="228"/>
      <c r="C41" s="229"/>
      <c r="D41" s="229"/>
      <c r="E41" s="229"/>
      <c r="F41" s="229"/>
      <c r="G41" s="229"/>
      <c r="H41" s="229"/>
      <c r="I41" s="11"/>
      <c r="J41" s="229"/>
      <c r="K41" s="229"/>
      <c r="L41" s="230">
        <f>TRUNC(I41*J41,0)</f>
        <v>0</v>
      </c>
      <c r="M41" s="230"/>
      <c r="N41" s="231"/>
      <c r="O41" s="231"/>
    </row>
    <row r="42" spans="1:15" ht="21" customHeight="1" x14ac:dyDescent="0.25">
      <c r="A42" s="228"/>
      <c r="B42" s="228"/>
      <c r="C42" s="229"/>
      <c r="D42" s="229"/>
      <c r="E42" s="229"/>
      <c r="F42" s="229"/>
      <c r="G42" s="229"/>
      <c r="H42" s="229"/>
      <c r="I42" s="11"/>
      <c r="J42" s="229"/>
      <c r="K42" s="229"/>
      <c r="L42" s="230">
        <f t="shared" ref="L42:L69" si="2">TRUNC(I42*J42,0)</f>
        <v>0</v>
      </c>
      <c r="M42" s="230"/>
      <c r="N42" s="231"/>
      <c r="O42" s="231"/>
    </row>
    <row r="43" spans="1:15" ht="21" customHeight="1" x14ac:dyDescent="0.25">
      <c r="A43" s="228"/>
      <c r="B43" s="228"/>
      <c r="C43" s="229"/>
      <c r="D43" s="229"/>
      <c r="E43" s="229"/>
      <c r="F43" s="229"/>
      <c r="G43" s="229"/>
      <c r="H43" s="229"/>
      <c r="I43" s="11"/>
      <c r="J43" s="229"/>
      <c r="K43" s="229"/>
      <c r="L43" s="230">
        <f t="shared" si="2"/>
        <v>0</v>
      </c>
      <c r="M43" s="230"/>
      <c r="N43" s="231"/>
      <c r="O43" s="231"/>
    </row>
    <row r="44" spans="1:15" ht="21" customHeight="1" x14ac:dyDescent="0.25">
      <c r="A44" s="89"/>
      <c r="B44" s="90"/>
      <c r="C44" s="91"/>
      <c r="D44" s="92"/>
      <c r="E44" s="92"/>
      <c r="F44" s="93"/>
      <c r="G44" s="91"/>
      <c r="H44" s="93"/>
      <c r="I44" s="11"/>
      <c r="J44" s="91"/>
      <c r="K44" s="93"/>
      <c r="L44" s="148">
        <f t="shared" si="2"/>
        <v>0</v>
      </c>
      <c r="M44" s="149"/>
      <c r="N44" s="96"/>
      <c r="O44" s="97"/>
    </row>
    <row r="45" spans="1:15" ht="21" customHeight="1" x14ac:dyDescent="0.25">
      <c r="A45" s="89"/>
      <c r="B45" s="90"/>
      <c r="C45" s="91"/>
      <c r="D45" s="92"/>
      <c r="E45" s="92"/>
      <c r="F45" s="93"/>
      <c r="G45" s="91"/>
      <c r="H45" s="93"/>
      <c r="I45" s="11"/>
      <c r="J45" s="91"/>
      <c r="K45" s="93"/>
      <c r="L45" s="148">
        <f t="shared" si="2"/>
        <v>0</v>
      </c>
      <c r="M45" s="149"/>
      <c r="N45" s="96"/>
      <c r="O45" s="97"/>
    </row>
    <row r="46" spans="1:15" ht="21" customHeight="1" x14ac:dyDescent="0.25">
      <c r="A46" s="89"/>
      <c r="B46" s="90"/>
      <c r="C46" s="91"/>
      <c r="D46" s="92"/>
      <c r="E46" s="92"/>
      <c r="F46" s="93"/>
      <c r="G46" s="91"/>
      <c r="H46" s="93"/>
      <c r="I46" s="11"/>
      <c r="J46" s="91"/>
      <c r="K46" s="93"/>
      <c r="L46" s="148">
        <f t="shared" si="2"/>
        <v>0</v>
      </c>
      <c r="M46" s="149"/>
      <c r="N46" s="96"/>
      <c r="O46" s="97"/>
    </row>
    <row r="47" spans="1:15" ht="21" customHeight="1" x14ac:dyDescent="0.25">
      <c r="A47" s="89"/>
      <c r="B47" s="90"/>
      <c r="C47" s="91"/>
      <c r="D47" s="92"/>
      <c r="E47" s="92"/>
      <c r="F47" s="93"/>
      <c r="G47" s="91"/>
      <c r="H47" s="93"/>
      <c r="I47" s="11"/>
      <c r="J47" s="91"/>
      <c r="K47" s="93"/>
      <c r="L47" s="148">
        <f t="shared" si="2"/>
        <v>0</v>
      </c>
      <c r="M47" s="149"/>
      <c r="N47" s="96"/>
      <c r="O47" s="97"/>
    </row>
    <row r="48" spans="1:15" ht="21" customHeight="1" x14ac:dyDescent="0.25">
      <c r="A48" s="89"/>
      <c r="B48" s="90"/>
      <c r="C48" s="91"/>
      <c r="D48" s="92"/>
      <c r="E48" s="92"/>
      <c r="F48" s="93"/>
      <c r="G48" s="91"/>
      <c r="H48" s="93"/>
      <c r="I48" s="11"/>
      <c r="J48" s="91"/>
      <c r="K48" s="93"/>
      <c r="L48" s="148">
        <f t="shared" si="2"/>
        <v>0</v>
      </c>
      <c r="M48" s="149"/>
      <c r="N48" s="96"/>
      <c r="O48" s="97"/>
    </row>
    <row r="49" spans="1:15" ht="21" customHeight="1" x14ac:dyDescent="0.25">
      <c r="A49" s="89"/>
      <c r="B49" s="90"/>
      <c r="C49" s="91"/>
      <c r="D49" s="92"/>
      <c r="E49" s="92"/>
      <c r="F49" s="93"/>
      <c r="G49" s="91"/>
      <c r="H49" s="93"/>
      <c r="I49" s="11"/>
      <c r="J49" s="91"/>
      <c r="K49" s="93"/>
      <c r="L49" s="148">
        <f t="shared" si="2"/>
        <v>0</v>
      </c>
      <c r="M49" s="149"/>
      <c r="N49" s="96"/>
      <c r="O49" s="97"/>
    </row>
    <row r="50" spans="1:15" ht="21" customHeight="1" x14ac:dyDescent="0.25">
      <c r="A50" s="89"/>
      <c r="B50" s="90"/>
      <c r="C50" s="91"/>
      <c r="D50" s="92"/>
      <c r="E50" s="92"/>
      <c r="F50" s="93"/>
      <c r="G50" s="91"/>
      <c r="H50" s="93"/>
      <c r="I50" s="11"/>
      <c r="J50" s="91"/>
      <c r="K50" s="93"/>
      <c r="L50" s="148">
        <f t="shared" si="2"/>
        <v>0</v>
      </c>
      <c r="M50" s="149"/>
      <c r="N50" s="96"/>
      <c r="O50" s="97"/>
    </row>
    <row r="51" spans="1:15" ht="21" customHeight="1" x14ac:dyDescent="0.25">
      <c r="A51" s="89"/>
      <c r="B51" s="90"/>
      <c r="C51" s="91"/>
      <c r="D51" s="92"/>
      <c r="E51" s="92"/>
      <c r="F51" s="93"/>
      <c r="G51" s="91"/>
      <c r="H51" s="93"/>
      <c r="I51" s="11"/>
      <c r="J51" s="91"/>
      <c r="K51" s="93"/>
      <c r="L51" s="148">
        <f t="shared" si="2"/>
        <v>0</v>
      </c>
      <c r="M51" s="149"/>
      <c r="N51" s="96"/>
      <c r="O51" s="97"/>
    </row>
    <row r="52" spans="1:15" ht="21" customHeight="1" x14ac:dyDescent="0.25">
      <c r="A52" s="89"/>
      <c r="B52" s="90"/>
      <c r="C52" s="91"/>
      <c r="D52" s="92"/>
      <c r="E52" s="92"/>
      <c r="F52" s="93"/>
      <c r="G52" s="91"/>
      <c r="H52" s="93"/>
      <c r="I52" s="11"/>
      <c r="J52" s="91"/>
      <c r="K52" s="93"/>
      <c r="L52" s="148">
        <f t="shared" si="2"/>
        <v>0</v>
      </c>
      <c r="M52" s="149"/>
      <c r="N52" s="96"/>
      <c r="O52" s="97"/>
    </row>
    <row r="53" spans="1:15" ht="21" customHeight="1" x14ac:dyDescent="0.25">
      <c r="A53" s="89"/>
      <c r="B53" s="90"/>
      <c r="C53" s="91"/>
      <c r="D53" s="92"/>
      <c r="E53" s="92"/>
      <c r="F53" s="93"/>
      <c r="G53" s="91"/>
      <c r="H53" s="93"/>
      <c r="I53" s="11"/>
      <c r="J53" s="91"/>
      <c r="K53" s="93"/>
      <c r="L53" s="148">
        <f t="shared" si="2"/>
        <v>0</v>
      </c>
      <c r="M53" s="149"/>
      <c r="N53" s="96"/>
      <c r="O53" s="97"/>
    </row>
    <row r="54" spans="1:15" ht="21" customHeight="1" x14ac:dyDescent="0.25">
      <c r="A54" s="89"/>
      <c r="B54" s="90"/>
      <c r="C54" s="91"/>
      <c r="D54" s="92"/>
      <c r="E54" s="92"/>
      <c r="F54" s="93"/>
      <c r="G54" s="91"/>
      <c r="H54" s="93"/>
      <c r="I54" s="11"/>
      <c r="J54" s="91"/>
      <c r="K54" s="93"/>
      <c r="L54" s="148">
        <f t="shared" si="2"/>
        <v>0</v>
      </c>
      <c r="M54" s="149"/>
      <c r="N54" s="96"/>
      <c r="O54" s="97"/>
    </row>
    <row r="55" spans="1:15" ht="21" customHeight="1" x14ac:dyDescent="0.25">
      <c r="A55" s="89"/>
      <c r="B55" s="90"/>
      <c r="C55" s="91"/>
      <c r="D55" s="92"/>
      <c r="E55" s="92"/>
      <c r="F55" s="93"/>
      <c r="G55" s="91"/>
      <c r="H55" s="93"/>
      <c r="I55" s="11"/>
      <c r="J55" s="91"/>
      <c r="K55" s="93"/>
      <c r="L55" s="148">
        <f t="shared" si="2"/>
        <v>0</v>
      </c>
      <c r="M55" s="149"/>
      <c r="N55" s="96"/>
      <c r="O55" s="97"/>
    </row>
    <row r="56" spans="1:15" ht="21" customHeight="1" x14ac:dyDescent="0.25">
      <c r="A56" s="89"/>
      <c r="B56" s="90"/>
      <c r="C56" s="91"/>
      <c r="D56" s="92"/>
      <c r="E56" s="92"/>
      <c r="F56" s="93"/>
      <c r="G56" s="91"/>
      <c r="H56" s="93"/>
      <c r="I56" s="11"/>
      <c r="J56" s="91"/>
      <c r="K56" s="93"/>
      <c r="L56" s="148">
        <f t="shared" si="2"/>
        <v>0</v>
      </c>
      <c r="M56" s="149"/>
      <c r="N56" s="96"/>
      <c r="O56" s="97"/>
    </row>
    <row r="57" spans="1:15" ht="21" customHeight="1" x14ac:dyDescent="0.25">
      <c r="A57" s="89"/>
      <c r="B57" s="90"/>
      <c r="C57" s="91"/>
      <c r="D57" s="92"/>
      <c r="E57" s="92"/>
      <c r="F57" s="93"/>
      <c r="G57" s="91"/>
      <c r="H57" s="93"/>
      <c r="I57" s="11"/>
      <c r="J57" s="91"/>
      <c r="K57" s="93"/>
      <c r="L57" s="148">
        <f t="shared" si="2"/>
        <v>0</v>
      </c>
      <c r="M57" s="149"/>
      <c r="N57" s="96"/>
      <c r="O57" s="97"/>
    </row>
    <row r="58" spans="1:15" ht="21" customHeight="1" x14ac:dyDescent="0.25">
      <c r="A58" s="89"/>
      <c r="B58" s="90"/>
      <c r="C58" s="91"/>
      <c r="D58" s="92"/>
      <c r="E58" s="92"/>
      <c r="F58" s="93"/>
      <c r="G58" s="91"/>
      <c r="H58" s="93"/>
      <c r="I58" s="11"/>
      <c r="J58" s="91"/>
      <c r="K58" s="93"/>
      <c r="L58" s="148">
        <f t="shared" si="2"/>
        <v>0</v>
      </c>
      <c r="M58" s="149"/>
      <c r="N58" s="96"/>
      <c r="O58" s="97"/>
    </row>
    <row r="59" spans="1:15" ht="21" customHeight="1" x14ac:dyDescent="0.25">
      <c r="A59" s="89"/>
      <c r="B59" s="90"/>
      <c r="C59" s="91"/>
      <c r="D59" s="92"/>
      <c r="E59" s="92"/>
      <c r="F59" s="93"/>
      <c r="G59" s="91"/>
      <c r="H59" s="93"/>
      <c r="I59" s="11"/>
      <c r="J59" s="91"/>
      <c r="K59" s="93"/>
      <c r="L59" s="148">
        <f t="shared" si="2"/>
        <v>0</v>
      </c>
      <c r="M59" s="149"/>
      <c r="N59" s="96"/>
      <c r="O59" s="97"/>
    </row>
    <row r="60" spans="1:15" ht="21" customHeight="1" x14ac:dyDescent="0.25">
      <c r="A60" s="89"/>
      <c r="B60" s="90"/>
      <c r="C60" s="91"/>
      <c r="D60" s="92"/>
      <c r="E60" s="92"/>
      <c r="F60" s="93"/>
      <c r="G60" s="91"/>
      <c r="H60" s="93"/>
      <c r="I60" s="11"/>
      <c r="J60" s="91"/>
      <c r="K60" s="93"/>
      <c r="L60" s="148">
        <f t="shared" si="2"/>
        <v>0</v>
      </c>
      <c r="M60" s="149"/>
      <c r="N60" s="96"/>
      <c r="O60" s="97"/>
    </row>
    <row r="61" spans="1:15" ht="21" customHeight="1" x14ac:dyDescent="0.25">
      <c r="A61" s="89"/>
      <c r="B61" s="90"/>
      <c r="C61" s="91"/>
      <c r="D61" s="92"/>
      <c r="E61" s="92"/>
      <c r="F61" s="93"/>
      <c r="G61" s="91"/>
      <c r="H61" s="93"/>
      <c r="I61" s="11"/>
      <c r="J61" s="91"/>
      <c r="K61" s="93"/>
      <c r="L61" s="148">
        <f t="shared" si="2"/>
        <v>0</v>
      </c>
      <c r="M61" s="149"/>
      <c r="N61" s="96"/>
      <c r="O61" s="97"/>
    </row>
    <row r="62" spans="1:15" ht="21" customHeight="1" x14ac:dyDescent="0.25">
      <c r="A62" s="89"/>
      <c r="B62" s="90"/>
      <c r="C62" s="91"/>
      <c r="D62" s="92"/>
      <c r="E62" s="92"/>
      <c r="F62" s="93"/>
      <c r="G62" s="91"/>
      <c r="H62" s="93"/>
      <c r="I62" s="11"/>
      <c r="J62" s="91"/>
      <c r="K62" s="93"/>
      <c r="L62" s="148">
        <f t="shared" si="2"/>
        <v>0</v>
      </c>
      <c r="M62" s="149"/>
      <c r="N62" s="96"/>
      <c r="O62" s="97"/>
    </row>
    <row r="63" spans="1:15" ht="21" customHeight="1" x14ac:dyDescent="0.25">
      <c r="A63" s="89"/>
      <c r="B63" s="90"/>
      <c r="C63" s="91"/>
      <c r="D63" s="92"/>
      <c r="E63" s="92"/>
      <c r="F63" s="93"/>
      <c r="G63" s="91"/>
      <c r="H63" s="93"/>
      <c r="I63" s="11"/>
      <c r="J63" s="91"/>
      <c r="K63" s="93"/>
      <c r="L63" s="148">
        <f t="shared" si="2"/>
        <v>0</v>
      </c>
      <c r="M63" s="149"/>
      <c r="N63" s="96"/>
      <c r="O63" s="97"/>
    </row>
    <row r="64" spans="1:15" ht="21" customHeight="1" x14ac:dyDescent="0.25">
      <c r="A64" s="89"/>
      <c r="B64" s="90"/>
      <c r="C64" s="91"/>
      <c r="D64" s="92"/>
      <c r="E64" s="92"/>
      <c r="F64" s="93"/>
      <c r="G64" s="91"/>
      <c r="H64" s="93"/>
      <c r="I64" s="11"/>
      <c r="J64" s="91"/>
      <c r="K64" s="93"/>
      <c r="L64" s="148">
        <f t="shared" si="2"/>
        <v>0</v>
      </c>
      <c r="M64" s="149"/>
      <c r="N64" s="96"/>
      <c r="O64" s="97"/>
    </row>
    <row r="65" spans="1:15" ht="21" customHeight="1" x14ac:dyDescent="0.25">
      <c r="A65" s="89"/>
      <c r="B65" s="90"/>
      <c r="C65" s="91"/>
      <c r="D65" s="92"/>
      <c r="E65" s="92"/>
      <c r="F65" s="93"/>
      <c r="G65" s="91"/>
      <c r="H65" s="93"/>
      <c r="I65" s="11"/>
      <c r="J65" s="91"/>
      <c r="K65" s="93"/>
      <c r="L65" s="148">
        <f t="shared" si="2"/>
        <v>0</v>
      </c>
      <c r="M65" s="149"/>
      <c r="N65" s="96"/>
      <c r="O65" s="97"/>
    </row>
    <row r="66" spans="1:15" ht="21" customHeight="1" x14ac:dyDescent="0.25">
      <c r="A66" s="89"/>
      <c r="B66" s="90"/>
      <c r="C66" s="91"/>
      <c r="D66" s="92"/>
      <c r="E66" s="92"/>
      <c r="F66" s="93"/>
      <c r="G66" s="91"/>
      <c r="H66" s="93"/>
      <c r="I66" s="11"/>
      <c r="J66" s="91"/>
      <c r="K66" s="93"/>
      <c r="L66" s="148">
        <f t="shared" si="2"/>
        <v>0</v>
      </c>
      <c r="M66" s="149"/>
      <c r="N66" s="96"/>
      <c r="O66" s="97"/>
    </row>
    <row r="67" spans="1:15" ht="21" customHeight="1" x14ac:dyDescent="0.25">
      <c r="A67" s="89"/>
      <c r="B67" s="90"/>
      <c r="C67" s="91"/>
      <c r="D67" s="92"/>
      <c r="E67" s="92"/>
      <c r="F67" s="93"/>
      <c r="G67" s="91"/>
      <c r="H67" s="93"/>
      <c r="I67" s="11"/>
      <c r="J67" s="91"/>
      <c r="K67" s="93"/>
      <c r="L67" s="148">
        <f t="shared" si="2"/>
        <v>0</v>
      </c>
      <c r="M67" s="149"/>
      <c r="N67" s="96"/>
      <c r="O67" s="97"/>
    </row>
    <row r="68" spans="1:15" ht="21" customHeight="1" x14ac:dyDescent="0.25">
      <c r="A68" s="89"/>
      <c r="B68" s="90"/>
      <c r="C68" s="91"/>
      <c r="D68" s="92"/>
      <c r="E68" s="92"/>
      <c r="F68" s="93"/>
      <c r="G68" s="91"/>
      <c r="H68" s="93"/>
      <c r="I68" s="11"/>
      <c r="J68" s="91"/>
      <c r="K68" s="93"/>
      <c r="L68" s="148">
        <f t="shared" si="2"/>
        <v>0</v>
      </c>
      <c r="M68" s="149"/>
      <c r="N68" s="96"/>
      <c r="O68" s="97"/>
    </row>
    <row r="69" spans="1:15" ht="21" customHeight="1" x14ac:dyDescent="0.25">
      <c r="A69" s="89"/>
      <c r="B69" s="90"/>
      <c r="C69" s="91"/>
      <c r="D69" s="92"/>
      <c r="E69" s="92"/>
      <c r="F69" s="93"/>
      <c r="G69" s="91"/>
      <c r="H69" s="93"/>
      <c r="I69" s="11"/>
      <c r="J69" s="91"/>
      <c r="K69" s="93"/>
      <c r="L69" s="148">
        <f t="shared" si="2"/>
        <v>0</v>
      </c>
      <c r="M69" s="149"/>
      <c r="N69" s="96"/>
      <c r="O69" s="97"/>
    </row>
    <row r="70" spans="1:15" ht="21" customHeight="1" x14ac:dyDescent="0.25">
      <c r="A70" s="91" t="s">
        <v>46</v>
      </c>
      <c r="B70" s="93"/>
      <c r="C70" s="91"/>
      <c r="D70" s="92"/>
      <c r="E70" s="92"/>
      <c r="F70" s="93"/>
      <c r="G70" s="91"/>
      <c r="H70" s="93"/>
      <c r="I70" s="11"/>
      <c r="J70" s="91"/>
      <c r="K70" s="93"/>
      <c r="L70" s="94">
        <f>SUM(L41:M69)</f>
        <v>0</v>
      </c>
      <c r="M70" s="95"/>
      <c r="N70" s="96"/>
      <c r="O70" s="97"/>
    </row>
    <row r="71" spans="1:15" ht="21" customHeight="1" x14ac:dyDescent="0.25">
      <c r="A71" s="91" t="s">
        <v>48</v>
      </c>
      <c r="B71" s="93"/>
      <c r="C71" s="91"/>
      <c r="D71" s="92"/>
      <c r="E71" s="92"/>
      <c r="F71" s="93"/>
      <c r="G71" s="91"/>
      <c r="H71" s="93"/>
      <c r="I71" s="11"/>
      <c r="J71" s="91"/>
      <c r="K71" s="93"/>
      <c r="L71" s="94">
        <f>L70+L31</f>
        <v>0</v>
      </c>
      <c r="M71" s="95"/>
      <c r="N71" s="96"/>
      <c r="O71" s="97"/>
    </row>
    <row r="72" spans="1:15" x14ac:dyDescent="0.25">
      <c r="A72" s="150" t="s">
        <v>40</v>
      </c>
      <c r="B72" s="146"/>
      <c r="C72" s="146"/>
      <c r="D72" s="146" t="s">
        <v>43</v>
      </c>
      <c r="E72" s="146"/>
      <c r="F72" s="146"/>
      <c r="G72" s="146"/>
      <c r="H72" s="146"/>
      <c r="I72" s="146"/>
      <c r="J72" s="146" t="s">
        <v>41</v>
      </c>
      <c r="K72" s="146"/>
      <c r="L72" s="146"/>
      <c r="M72" s="146"/>
      <c r="N72" s="146" t="s">
        <v>42</v>
      </c>
      <c r="O72" s="146"/>
    </row>
    <row r="73" spans="1:15" x14ac:dyDescent="0.25">
      <c r="A73" s="116"/>
      <c r="B73" s="117"/>
      <c r="C73" s="118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</row>
    <row r="74" spans="1:15" x14ac:dyDescent="0.25">
      <c r="A74" s="119"/>
      <c r="B74" s="120"/>
      <c r="C74" s="121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</row>
    <row r="75" spans="1:15" x14ac:dyDescent="0.25">
      <c r="A75" s="119"/>
      <c r="B75" s="120"/>
      <c r="C75" s="121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</row>
    <row r="76" spans="1:15" x14ac:dyDescent="0.25">
      <c r="A76" s="119"/>
      <c r="B76" s="120"/>
      <c r="C76" s="121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</row>
    <row r="77" spans="1:15" x14ac:dyDescent="0.25">
      <c r="A77" s="122"/>
      <c r="B77" s="123"/>
      <c r="C77" s="12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</row>
    <row r="78" spans="1:15" ht="19.5" x14ac:dyDescent="0.25">
      <c r="A78" s="143" t="s">
        <v>21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</row>
    <row r="79" spans="1:15" x14ac:dyDescent="0.25">
      <c r="A79" s="144" t="str">
        <f>A18</f>
        <v>總  務  處  [  室  ]</v>
      </c>
      <c r="B79" s="144"/>
      <c r="C79" s="21"/>
      <c r="D79" s="21" t="s">
        <v>29</v>
      </c>
      <c r="E79" s="21"/>
      <c r="F79" s="21"/>
      <c r="G79" s="152">
        <v>107</v>
      </c>
      <c r="H79" s="152"/>
      <c r="I79" s="22" t="s">
        <v>30</v>
      </c>
      <c r="J79" s="152">
        <v>1</v>
      </c>
      <c r="K79" s="152"/>
      <c r="L79" s="21" t="s">
        <v>31</v>
      </c>
      <c r="M79" s="25">
        <v>5</v>
      </c>
      <c r="N79" s="21" t="s">
        <v>32</v>
      </c>
      <c r="O79" s="21"/>
    </row>
    <row r="80" spans="1:15" x14ac:dyDescent="0.25">
      <c r="A80" s="141" t="s">
        <v>39</v>
      </c>
      <c r="B80" s="142"/>
      <c r="C80" s="141" t="s">
        <v>33</v>
      </c>
      <c r="D80" s="139"/>
      <c r="E80" s="139"/>
      <c r="F80" s="142"/>
      <c r="G80" s="141" t="s">
        <v>38</v>
      </c>
      <c r="H80" s="142"/>
      <c r="I80" s="24" t="s">
        <v>37</v>
      </c>
      <c r="J80" s="141" t="s">
        <v>36</v>
      </c>
      <c r="K80" s="142"/>
      <c r="L80" s="141" t="s">
        <v>35</v>
      </c>
      <c r="M80" s="142"/>
      <c r="N80" s="105" t="s">
        <v>34</v>
      </c>
      <c r="O80" s="107"/>
    </row>
    <row r="81" spans="1:15" ht="21" customHeight="1" x14ac:dyDescent="0.25">
      <c r="A81" s="89"/>
      <c r="B81" s="90"/>
      <c r="C81" s="91"/>
      <c r="D81" s="92"/>
      <c r="E81" s="92"/>
      <c r="F81" s="93"/>
      <c r="G81" s="91"/>
      <c r="H81" s="93"/>
      <c r="I81" s="11"/>
      <c r="J81" s="91"/>
      <c r="K81" s="93"/>
      <c r="L81" s="148">
        <f>TRUNC(I81*J81,0)</f>
        <v>0</v>
      </c>
      <c r="M81" s="149"/>
      <c r="N81" s="96"/>
      <c r="O81" s="97"/>
    </row>
    <row r="82" spans="1:15" ht="21" customHeight="1" x14ac:dyDescent="0.25">
      <c r="A82" s="89"/>
      <c r="B82" s="90"/>
      <c r="C82" s="91"/>
      <c r="D82" s="92"/>
      <c r="E82" s="92"/>
      <c r="F82" s="93"/>
      <c r="G82" s="91"/>
      <c r="H82" s="93"/>
      <c r="I82" s="11"/>
      <c r="J82" s="91"/>
      <c r="K82" s="93"/>
      <c r="L82" s="148">
        <f t="shared" ref="L82:L109" si="3">TRUNC(I82*J82,0)</f>
        <v>0</v>
      </c>
      <c r="M82" s="149"/>
      <c r="N82" s="96"/>
      <c r="O82" s="97"/>
    </row>
    <row r="83" spans="1:15" ht="21" customHeight="1" x14ac:dyDescent="0.25">
      <c r="A83" s="89"/>
      <c r="B83" s="90"/>
      <c r="C83" s="91"/>
      <c r="D83" s="92"/>
      <c r="E83" s="92"/>
      <c r="F83" s="93"/>
      <c r="G83" s="91"/>
      <c r="H83" s="93"/>
      <c r="I83" s="11"/>
      <c r="J83" s="91"/>
      <c r="K83" s="93"/>
      <c r="L83" s="148">
        <f t="shared" si="3"/>
        <v>0</v>
      </c>
      <c r="M83" s="149"/>
      <c r="N83" s="96"/>
      <c r="O83" s="97"/>
    </row>
    <row r="84" spans="1:15" ht="21" customHeight="1" x14ac:dyDescent="0.25">
      <c r="A84" s="89"/>
      <c r="B84" s="90"/>
      <c r="C84" s="91"/>
      <c r="D84" s="92"/>
      <c r="E84" s="92"/>
      <c r="F84" s="93"/>
      <c r="G84" s="91"/>
      <c r="H84" s="93"/>
      <c r="I84" s="11"/>
      <c r="J84" s="91"/>
      <c r="K84" s="93"/>
      <c r="L84" s="148">
        <f t="shared" si="3"/>
        <v>0</v>
      </c>
      <c r="M84" s="149"/>
      <c r="N84" s="96"/>
      <c r="O84" s="97"/>
    </row>
    <row r="85" spans="1:15" ht="21" customHeight="1" x14ac:dyDescent="0.25">
      <c r="A85" s="89"/>
      <c r="B85" s="90"/>
      <c r="C85" s="91"/>
      <c r="D85" s="92"/>
      <c r="E85" s="92"/>
      <c r="F85" s="93"/>
      <c r="G85" s="91"/>
      <c r="H85" s="93"/>
      <c r="I85" s="11"/>
      <c r="J85" s="91"/>
      <c r="K85" s="93"/>
      <c r="L85" s="148">
        <f t="shared" si="3"/>
        <v>0</v>
      </c>
      <c r="M85" s="149"/>
      <c r="N85" s="96"/>
      <c r="O85" s="97"/>
    </row>
    <row r="86" spans="1:15" ht="21" customHeight="1" x14ac:dyDescent="0.25">
      <c r="A86" s="89"/>
      <c r="B86" s="90"/>
      <c r="C86" s="91"/>
      <c r="D86" s="92"/>
      <c r="E86" s="92"/>
      <c r="F86" s="93"/>
      <c r="G86" s="91"/>
      <c r="H86" s="93"/>
      <c r="I86" s="11"/>
      <c r="J86" s="91"/>
      <c r="K86" s="93"/>
      <c r="L86" s="148">
        <f t="shared" si="3"/>
        <v>0</v>
      </c>
      <c r="M86" s="149"/>
      <c r="N86" s="96"/>
      <c r="O86" s="97"/>
    </row>
    <row r="87" spans="1:15" ht="21" customHeight="1" x14ac:dyDescent="0.25">
      <c r="A87" s="89"/>
      <c r="B87" s="90"/>
      <c r="C87" s="91"/>
      <c r="D87" s="92"/>
      <c r="E87" s="92"/>
      <c r="F87" s="93"/>
      <c r="G87" s="91"/>
      <c r="H87" s="93"/>
      <c r="I87" s="11"/>
      <c r="J87" s="91"/>
      <c r="K87" s="93"/>
      <c r="L87" s="148">
        <f t="shared" si="3"/>
        <v>0</v>
      </c>
      <c r="M87" s="149"/>
      <c r="N87" s="96"/>
      <c r="O87" s="97"/>
    </row>
    <row r="88" spans="1:15" ht="21" customHeight="1" x14ac:dyDescent="0.25">
      <c r="A88" s="89"/>
      <c r="B88" s="90"/>
      <c r="C88" s="91"/>
      <c r="D88" s="92"/>
      <c r="E88" s="92"/>
      <c r="F88" s="93"/>
      <c r="G88" s="91"/>
      <c r="H88" s="93"/>
      <c r="I88" s="11"/>
      <c r="J88" s="91"/>
      <c r="K88" s="93"/>
      <c r="L88" s="148">
        <f t="shared" si="3"/>
        <v>0</v>
      </c>
      <c r="M88" s="149"/>
      <c r="N88" s="96"/>
      <c r="O88" s="97"/>
    </row>
    <row r="89" spans="1:15" ht="21" customHeight="1" x14ac:dyDescent="0.25">
      <c r="A89" s="89"/>
      <c r="B89" s="90"/>
      <c r="C89" s="91"/>
      <c r="D89" s="92"/>
      <c r="E89" s="92"/>
      <c r="F89" s="93"/>
      <c r="G89" s="91"/>
      <c r="H89" s="93"/>
      <c r="I89" s="11"/>
      <c r="J89" s="91"/>
      <c r="K89" s="93"/>
      <c r="L89" s="148">
        <f t="shared" si="3"/>
        <v>0</v>
      </c>
      <c r="M89" s="149"/>
      <c r="N89" s="96"/>
      <c r="O89" s="97"/>
    </row>
    <row r="90" spans="1:15" ht="21" customHeight="1" x14ac:dyDescent="0.25">
      <c r="A90" s="89"/>
      <c r="B90" s="90"/>
      <c r="C90" s="91"/>
      <c r="D90" s="92"/>
      <c r="E90" s="92"/>
      <c r="F90" s="93"/>
      <c r="G90" s="91"/>
      <c r="H90" s="93"/>
      <c r="I90" s="11"/>
      <c r="J90" s="91"/>
      <c r="K90" s="93"/>
      <c r="L90" s="148">
        <f t="shared" si="3"/>
        <v>0</v>
      </c>
      <c r="M90" s="149"/>
      <c r="N90" s="96"/>
      <c r="O90" s="97"/>
    </row>
    <row r="91" spans="1:15" ht="21" customHeight="1" x14ac:dyDescent="0.25">
      <c r="A91" s="89"/>
      <c r="B91" s="90"/>
      <c r="C91" s="91"/>
      <c r="D91" s="92"/>
      <c r="E91" s="92"/>
      <c r="F91" s="93"/>
      <c r="G91" s="91"/>
      <c r="H91" s="93"/>
      <c r="I91" s="11"/>
      <c r="J91" s="91"/>
      <c r="K91" s="93"/>
      <c r="L91" s="148">
        <f t="shared" si="3"/>
        <v>0</v>
      </c>
      <c r="M91" s="149"/>
      <c r="N91" s="96"/>
      <c r="O91" s="97"/>
    </row>
    <row r="92" spans="1:15" ht="21" customHeight="1" x14ac:dyDescent="0.25">
      <c r="A92" s="89"/>
      <c r="B92" s="90"/>
      <c r="C92" s="91"/>
      <c r="D92" s="92"/>
      <c r="E92" s="92"/>
      <c r="F92" s="93"/>
      <c r="G92" s="91"/>
      <c r="H92" s="93"/>
      <c r="I92" s="11"/>
      <c r="J92" s="91"/>
      <c r="K92" s="93"/>
      <c r="L92" s="148">
        <f t="shared" si="3"/>
        <v>0</v>
      </c>
      <c r="M92" s="149"/>
      <c r="N92" s="96"/>
      <c r="O92" s="97"/>
    </row>
    <row r="93" spans="1:15" ht="21" customHeight="1" x14ac:dyDescent="0.25">
      <c r="A93" s="89"/>
      <c r="B93" s="90"/>
      <c r="C93" s="91"/>
      <c r="D93" s="92"/>
      <c r="E93" s="92"/>
      <c r="F93" s="93"/>
      <c r="G93" s="91"/>
      <c r="H93" s="93"/>
      <c r="I93" s="11"/>
      <c r="J93" s="91"/>
      <c r="K93" s="93"/>
      <c r="L93" s="148">
        <f t="shared" si="3"/>
        <v>0</v>
      </c>
      <c r="M93" s="149"/>
      <c r="N93" s="96"/>
      <c r="O93" s="97"/>
    </row>
    <row r="94" spans="1:15" ht="21" customHeight="1" x14ac:dyDescent="0.25">
      <c r="A94" s="89"/>
      <c r="B94" s="90"/>
      <c r="C94" s="91"/>
      <c r="D94" s="92"/>
      <c r="E94" s="92"/>
      <c r="F94" s="93"/>
      <c r="G94" s="91"/>
      <c r="H94" s="93"/>
      <c r="I94" s="11"/>
      <c r="J94" s="91"/>
      <c r="K94" s="93"/>
      <c r="L94" s="148">
        <f t="shared" si="3"/>
        <v>0</v>
      </c>
      <c r="M94" s="149"/>
      <c r="N94" s="96"/>
      <c r="O94" s="97"/>
    </row>
    <row r="95" spans="1:15" ht="21" customHeight="1" x14ac:dyDescent="0.25">
      <c r="A95" s="89"/>
      <c r="B95" s="90"/>
      <c r="C95" s="91"/>
      <c r="D95" s="92"/>
      <c r="E95" s="92"/>
      <c r="F95" s="93"/>
      <c r="G95" s="91"/>
      <c r="H95" s="93"/>
      <c r="I95" s="11"/>
      <c r="J95" s="91"/>
      <c r="K95" s="93"/>
      <c r="L95" s="148">
        <f t="shared" si="3"/>
        <v>0</v>
      </c>
      <c r="M95" s="149"/>
      <c r="N95" s="96"/>
      <c r="O95" s="97"/>
    </row>
    <row r="96" spans="1:15" ht="21" customHeight="1" x14ac:dyDescent="0.25">
      <c r="A96" s="89"/>
      <c r="B96" s="90"/>
      <c r="C96" s="91"/>
      <c r="D96" s="92"/>
      <c r="E96" s="92"/>
      <c r="F96" s="93"/>
      <c r="G96" s="91"/>
      <c r="H96" s="93"/>
      <c r="I96" s="11"/>
      <c r="J96" s="91"/>
      <c r="K96" s="93"/>
      <c r="L96" s="148">
        <f t="shared" si="3"/>
        <v>0</v>
      </c>
      <c r="M96" s="149"/>
      <c r="N96" s="96"/>
      <c r="O96" s="97"/>
    </row>
    <row r="97" spans="1:15" ht="21" customHeight="1" x14ac:dyDescent="0.25">
      <c r="A97" s="89"/>
      <c r="B97" s="90"/>
      <c r="C97" s="91"/>
      <c r="D97" s="92"/>
      <c r="E97" s="92"/>
      <c r="F97" s="93"/>
      <c r="G97" s="91"/>
      <c r="H97" s="93"/>
      <c r="I97" s="11"/>
      <c r="J97" s="91"/>
      <c r="K97" s="93"/>
      <c r="L97" s="148">
        <f t="shared" si="3"/>
        <v>0</v>
      </c>
      <c r="M97" s="149"/>
      <c r="N97" s="96"/>
      <c r="O97" s="97"/>
    </row>
    <row r="98" spans="1:15" ht="21" customHeight="1" x14ac:dyDescent="0.25">
      <c r="A98" s="89"/>
      <c r="B98" s="90"/>
      <c r="C98" s="91"/>
      <c r="D98" s="92"/>
      <c r="E98" s="92"/>
      <c r="F98" s="93"/>
      <c r="G98" s="91"/>
      <c r="H98" s="93"/>
      <c r="I98" s="11"/>
      <c r="J98" s="91"/>
      <c r="K98" s="93"/>
      <c r="L98" s="148">
        <f t="shared" si="3"/>
        <v>0</v>
      </c>
      <c r="M98" s="149"/>
      <c r="N98" s="96"/>
      <c r="O98" s="97"/>
    </row>
    <row r="99" spans="1:15" ht="21" customHeight="1" x14ac:dyDescent="0.25">
      <c r="A99" s="89"/>
      <c r="B99" s="90"/>
      <c r="C99" s="91"/>
      <c r="D99" s="92"/>
      <c r="E99" s="92"/>
      <c r="F99" s="93"/>
      <c r="G99" s="91"/>
      <c r="H99" s="93"/>
      <c r="I99" s="11"/>
      <c r="J99" s="91"/>
      <c r="K99" s="93"/>
      <c r="L99" s="148">
        <f t="shared" si="3"/>
        <v>0</v>
      </c>
      <c r="M99" s="149"/>
      <c r="N99" s="96"/>
      <c r="O99" s="97"/>
    </row>
    <row r="100" spans="1:15" ht="21" customHeight="1" x14ac:dyDescent="0.25">
      <c r="A100" s="89"/>
      <c r="B100" s="90"/>
      <c r="C100" s="91"/>
      <c r="D100" s="92"/>
      <c r="E100" s="92"/>
      <c r="F100" s="93"/>
      <c r="G100" s="91"/>
      <c r="H100" s="93"/>
      <c r="I100" s="11"/>
      <c r="J100" s="91"/>
      <c r="K100" s="93"/>
      <c r="L100" s="148">
        <f t="shared" si="3"/>
        <v>0</v>
      </c>
      <c r="M100" s="149"/>
      <c r="N100" s="96"/>
      <c r="O100" s="97"/>
    </row>
    <row r="101" spans="1:15" ht="21" customHeight="1" x14ac:dyDescent="0.25">
      <c r="A101" s="89"/>
      <c r="B101" s="90"/>
      <c r="C101" s="91"/>
      <c r="D101" s="92"/>
      <c r="E101" s="92"/>
      <c r="F101" s="93"/>
      <c r="G101" s="91"/>
      <c r="H101" s="93"/>
      <c r="I101" s="11"/>
      <c r="J101" s="91"/>
      <c r="K101" s="93"/>
      <c r="L101" s="148">
        <f t="shared" si="3"/>
        <v>0</v>
      </c>
      <c r="M101" s="149"/>
      <c r="N101" s="96"/>
      <c r="O101" s="97"/>
    </row>
    <row r="102" spans="1:15" ht="21" customHeight="1" x14ac:dyDescent="0.25">
      <c r="A102" s="89"/>
      <c r="B102" s="90"/>
      <c r="C102" s="91"/>
      <c r="D102" s="92"/>
      <c r="E102" s="92"/>
      <c r="F102" s="93"/>
      <c r="G102" s="91"/>
      <c r="H102" s="93"/>
      <c r="I102" s="11"/>
      <c r="J102" s="91"/>
      <c r="K102" s="93"/>
      <c r="L102" s="148">
        <f t="shared" si="3"/>
        <v>0</v>
      </c>
      <c r="M102" s="149"/>
      <c r="N102" s="96"/>
      <c r="O102" s="97"/>
    </row>
    <row r="103" spans="1:15" ht="21" customHeight="1" x14ac:dyDescent="0.25">
      <c r="A103" s="89"/>
      <c r="B103" s="90"/>
      <c r="C103" s="91"/>
      <c r="D103" s="92"/>
      <c r="E103" s="92"/>
      <c r="F103" s="93"/>
      <c r="G103" s="91"/>
      <c r="H103" s="93"/>
      <c r="I103" s="11"/>
      <c r="J103" s="91"/>
      <c r="K103" s="93"/>
      <c r="L103" s="148">
        <f t="shared" si="3"/>
        <v>0</v>
      </c>
      <c r="M103" s="149"/>
      <c r="N103" s="96"/>
      <c r="O103" s="97"/>
    </row>
    <row r="104" spans="1:15" ht="21" customHeight="1" x14ac:dyDescent="0.25">
      <c r="A104" s="89"/>
      <c r="B104" s="90"/>
      <c r="C104" s="91"/>
      <c r="D104" s="92"/>
      <c r="E104" s="92"/>
      <c r="F104" s="93"/>
      <c r="G104" s="91"/>
      <c r="H104" s="93"/>
      <c r="I104" s="11"/>
      <c r="J104" s="91"/>
      <c r="K104" s="93"/>
      <c r="L104" s="148">
        <f t="shared" si="3"/>
        <v>0</v>
      </c>
      <c r="M104" s="149"/>
      <c r="N104" s="96"/>
      <c r="O104" s="97"/>
    </row>
    <row r="105" spans="1:15" ht="21" customHeight="1" x14ac:dyDescent="0.25">
      <c r="A105" s="89"/>
      <c r="B105" s="90"/>
      <c r="C105" s="91"/>
      <c r="D105" s="92"/>
      <c r="E105" s="92"/>
      <c r="F105" s="93"/>
      <c r="G105" s="91"/>
      <c r="H105" s="93"/>
      <c r="I105" s="11"/>
      <c r="J105" s="91"/>
      <c r="K105" s="93"/>
      <c r="L105" s="148">
        <f t="shared" si="3"/>
        <v>0</v>
      </c>
      <c r="M105" s="149"/>
      <c r="N105" s="96"/>
      <c r="O105" s="97"/>
    </row>
    <row r="106" spans="1:15" ht="21" customHeight="1" x14ac:dyDescent="0.25">
      <c r="A106" s="89"/>
      <c r="B106" s="90"/>
      <c r="C106" s="91"/>
      <c r="D106" s="92"/>
      <c r="E106" s="92"/>
      <c r="F106" s="93"/>
      <c r="G106" s="91"/>
      <c r="H106" s="93"/>
      <c r="I106" s="11"/>
      <c r="J106" s="91"/>
      <c r="K106" s="93"/>
      <c r="L106" s="148">
        <f t="shared" si="3"/>
        <v>0</v>
      </c>
      <c r="M106" s="149"/>
      <c r="N106" s="96"/>
      <c r="O106" s="97"/>
    </row>
    <row r="107" spans="1:15" ht="21" customHeight="1" x14ac:dyDescent="0.25">
      <c r="A107" s="89"/>
      <c r="B107" s="90"/>
      <c r="C107" s="91"/>
      <c r="D107" s="92"/>
      <c r="E107" s="92"/>
      <c r="F107" s="93"/>
      <c r="G107" s="91"/>
      <c r="H107" s="93"/>
      <c r="I107" s="11"/>
      <c r="J107" s="91"/>
      <c r="K107" s="93"/>
      <c r="L107" s="148">
        <f t="shared" si="3"/>
        <v>0</v>
      </c>
      <c r="M107" s="149"/>
      <c r="N107" s="96"/>
      <c r="O107" s="97"/>
    </row>
    <row r="108" spans="1:15" ht="21" customHeight="1" x14ac:dyDescent="0.25">
      <c r="A108" s="89"/>
      <c r="B108" s="90"/>
      <c r="C108" s="91"/>
      <c r="D108" s="92"/>
      <c r="E108" s="92"/>
      <c r="F108" s="93"/>
      <c r="G108" s="91"/>
      <c r="H108" s="93"/>
      <c r="I108" s="11"/>
      <c r="J108" s="91"/>
      <c r="K108" s="93"/>
      <c r="L108" s="148">
        <f t="shared" si="3"/>
        <v>0</v>
      </c>
      <c r="M108" s="149"/>
      <c r="N108" s="96"/>
      <c r="O108" s="97"/>
    </row>
    <row r="109" spans="1:15" ht="21" customHeight="1" x14ac:dyDescent="0.25">
      <c r="A109" s="89"/>
      <c r="B109" s="90"/>
      <c r="C109" s="91"/>
      <c r="D109" s="92"/>
      <c r="E109" s="92"/>
      <c r="F109" s="93"/>
      <c r="G109" s="91"/>
      <c r="H109" s="93"/>
      <c r="I109" s="11"/>
      <c r="J109" s="91"/>
      <c r="K109" s="93"/>
      <c r="L109" s="148">
        <f t="shared" si="3"/>
        <v>0</v>
      </c>
      <c r="M109" s="149"/>
      <c r="N109" s="96"/>
      <c r="O109" s="97"/>
    </row>
    <row r="110" spans="1:15" ht="21" customHeight="1" x14ac:dyDescent="0.25">
      <c r="A110" s="91" t="s">
        <v>46</v>
      </c>
      <c r="B110" s="93"/>
      <c r="C110" s="91"/>
      <c r="D110" s="92"/>
      <c r="E110" s="92"/>
      <c r="F110" s="93"/>
      <c r="G110" s="91"/>
      <c r="H110" s="93"/>
      <c r="I110" s="11"/>
      <c r="J110" s="91"/>
      <c r="K110" s="93"/>
      <c r="L110" s="94">
        <f>SUM(L81:M109)</f>
        <v>0</v>
      </c>
      <c r="M110" s="95"/>
      <c r="N110" s="96"/>
      <c r="O110" s="97"/>
    </row>
    <row r="111" spans="1:15" ht="21" customHeight="1" x14ac:dyDescent="0.25">
      <c r="A111" s="91" t="s">
        <v>49</v>
      </c>
      <c r="B111" s="93"/>
      <c r="C111" s="91"/>
      <c r="D111" s="92"/>
      <c r="E111" s="92"/>
      <c r="F111" s="93"/>
      <c r="G111" s="91"/>
      <c r="H111" s="93"/>
      <c r="I111" s="11"/>
      <c r="J111" s="91"/>
      <c r="K111" s="93"/>
      <c r="L111" s="94">
        <f>L110+L71</f>
        <v>0</v>
      </c>
      <c r="M111" s="95"/>
      <c r="N111" s="96"/>
      <c r="O111" s="97"/>
    </row>
    <row r="112" spans="1:15" x14ac:dyDescent="0.25">
      <c r="A112" s="150" t="s">
        <v>40</v>
      </c>
      <c r="B112" s="146"/>
      <c r="C112" s="146"/>
      <c r="D112" s="146" t="s">
        <v>43</v>
      </c>
      <c r="E112" s="146"/>
      <c r="F112" s="146"/>
      <c r="G112" s="146"/>
      <c r="H112" s="146"/>
      <c r="I112" s="146"/>
      <c r="J112" s="146" t="s">
        <v>41</v>
      </c>
      <c r="K112" s="146"/>
      <c r="L112" s="146"/>
      <c r="M112" s="146"/>
      <c r="N112" s="146" t="s">
        <v>42</v>
      </c>
      <c r="O112" s="146"/>
    </row>
    <row r="113" spans="1:15" x14ac:dyDescent="0.25">
      <c r="A113" s="116"/>
      <c r="B113" s="117"/>
      <c r="C113" s="118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</row>
    <row r="114" spans="1:15" x14ac:dyDescent="0.25">
      <c r="A114" s="119"/>
      <c r="B114" s="120"/>
      <c r="C114" s="121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</row>
    <row r="115" spans="1:15" x14ac:dyDescent="0.25">
      <c r="A115" s="119"/>
      <c r="B115" s="120"/>
      <c r="C115" s="121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</row>
    <row r="116" spans="1:15" x14ac:dyDescent="0.25">
      <c r="A116" s="119"/>
      <c r="B116" s="120"/>
      <c r="C116" s="121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</row>
    <row r="117" spans="1:15" x14ac:dyDescent="0.25">
      <c r="A117" s="122"/>
      <c r="B117" s="123"/>
      <c r="C117" s="12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</row>
  </sheetData>
  <sheetProtection sheet="1" objects="1" scenarios="1" selectLockedCells="1"/>
  <mergeCells count="531">
    <mergeCell ref="N67:O67"/>
    <mergeCell ref="L67:M67"/>
    <mergeCell ref="J67:K67"/>
    <mergeCell ref="G67:H67"/>
    <mergeCell ref="C67:F67"/>
    <mergeCell ref="A67:B67"/>
    <mergeCell ref="A1:O1"/>
    <mergeCell ref="A2:O2"/>
    <mergeCell ref="A4:O4"/>
    <mergeCell ref="A5:B8"/>
    <mergeCell ref="C5:H5"/>
    <mergeCell ref="I5:K5"/>
    <mergeCell ref="L5:O5"/>
    <mergeCell ref="I6:K6"/>
    <mergeCell ref="L6:O6"/>
    <mergeCell ref="C7:C8"/>
    <mergeCell ref="L7:O8"/>
    <mergeCell ref="A9:C11"/>
    <mergeCell ref="D9:I9"/>
    <mergeCell ref="J9:M11"/>
    <mergeCell ref="N9:O11"/>
    <mergeCell ref="D10:I10"/>
    <mergeCell ref="D11:I11"/>
    <mergeCell ref="D7:D8"/>
    <mergeCell ref="E7:E8"/>
    <mergeCell ref="F7:F8"/>
    <mergeCell ref="G7:G8"/>
    <mergeCell ref="H7:H8"/>
    <mergeCell ref="I7:K8"/>
    <mergeCell ref="A15:O15"/>
    <mergeCell ref="A16:I16"/>
    <mergeCell ref="J16:M16"/>
    <mergeCell ref="N16:O16"/>
    <mergeCell ref="A17:O17"/>
    <mergeCell ref="A18:B18"/>
    <mergeCell ref="G18:H18"/>
    <mergeCell ref="J18:K18"/>
    <mergeCell ref="A12:C14"/>
    <mergeCell ref="D12:I12"/>
    <mergeCell ref="J12:M14"/>
    <mergeCell ref="N12:O14"/>
    <mergeCell ref="D13:I13"/>
    <mergeCell ref="D14:I14"/>
    <mergeCell ref="A20:B20"/>
    <mergeCell ref="C20:F20"/>
    <mergeCell ref="G20:H20"/>
    <mergeCell ref="J20:K20"/>
    <mergeCell ref="L20:M20"/>
    <mergeCell ref="N20:O20"/>
    <mergeCell ref="A19:B19"/>
    <mergeCell ref="C19:F19"/>
    <mergeCell ref="G19:H19"/>
    <mergeCell ref="J19:K19"/>
    <mergeCell ref="L19:M19"/>
    <mergeCell ref="N19:O19"/>
    <mergeCell ref="A22:B22"/>
    <mergeCell ref="C22:F22"/>
    <mergeCell ref="G22:H22"/>
    <mergeCell ref="J22:K22"/>
    <mergeCell ref="L22:M22"/>
    <mergeCell ref="N22:O22"/>
    <mergeCell ref="A21:B21"/>
    <mergeCell ref="C21:F21"/>
    <mergeCell ref="G21:H21"/>
    <mergeCell ref="J21:K21"/>
    <mergeCell ref="L21:M21"/>
    <mergeCell ref="N21:O21"/>
    <mergeCell ref="A24:B24"/>
    <mergeCell ref="C24:F24"/>
    <mergeCell ref="G24:H24"/>
    <mergeCell ref="J24:K24"/>
    <mergeCell ref="L24:M24"/>
    <mergeCell ref="N24:O24"/>
    <mergeCell ref="A23:B23"/>
    <mergeCell ref="C23:F23"/>
    <mergeCell ref="G23:H23"/>
    <mergeCell ref="J23:K23"/>
    <mergeCell ref="L23:M23"/>
    <mergeCell ref="N23:O23"/>
    <mergeCell ref="A26:B26"/>
    <mergeCell ref="C26:F26"/>
    <mergeCell ref="G26:H26"/>
    <mergeCell ref="J26:K26"/>
    <mergeCell ref="L26:M26"/>
    <mergeCell ref="N26:O26"/>
    <mergeCell ref="A25:B25"/>
    <mergeCell ref="C25:F25"/>
    <mergeCell ref="G25:H25"/>
    <mergeCell ref="J25:K25"/>
    <mergeCell ref="L25:M25"/>
    <mergeCell ref="N25:O25"/>
    <mergeCell ref="A28:B28"/>
    <mergeCell ref="C28:F28"/>
    <mergeCell ref="G28:H28"/>
    <mergeCell ref="J28:K28"/>
    <mergeCell ref="L28:M28"/>
    <mergeCell ref="N28:O28"/>
    <mergeCell ref="A27:B27"/>
    <mergeCell ref="C27:F27"/>
    <mergeCell ref="G27:H27"/>
    <mergeCell ref="J27:K27"/>
    <mergeCell ref="L27:M27"/>
    <mergeCell ref="N27:O27"/>
    <mergeCell ref="A30:B30"/>
    <mergeCell ref="C30:F30"/>
    <mergeCell ref="G30:H30"/>
    <mergeCell ref="J30:K30"/>
    <mergeCell ref="L30:M30"/>
    <mergeCell ref="N30:O30"/>
    <mergeCell ref="A29:B29"/>
    <mergeCell ref="C29:F29"/>
    <mergeCell ref="G29:H29"/>
    <mergeCell ref="J29:K29"/>
    <mergeCell ref="L29:M29"/>
    <mergeCell ref="N29:O29"/>
    <mergeCell ref="A32:C32"/>
    <mergeCell ref="D32:I32"/>
    <mergeCell ref="J32:M32"/>
    <mergeCell ref="N32:O32"/>
    <mergeCell ref="A33:C37"/>
    <mergeCell ref="D33:I37"/>
    <mergeCell ref="J33:M37"/>
    <mergeCell ref="N33:O37"/>
    <mergeCell ref="A31:B31"/>
    <mergeCell ref="C31:F31"/>
    <mergeCell ref="G31:H31"/>
    <mergeCell ref="J31:K31"/>
    <mergeCell ref="L31:M31"/>
    <mergeCell ref="N31:O31"/>
    <mergeCell ref="A38:O38"/>
    <mergeCell ref="A39:B39"/>
    <mergeCell ref="G39:H39"/>
    <mergeCell ref="J39:K39"/>
    <mergeCell ref="A40:B40"/>
    <mergeCell ref="C40:F40"/>
    <mergeCell ref="G40:H40"/>
    <mergeCell ref="J40:K40"/>
    <mergeCell ref="L40:M40"/>
    <mergeCell ref="N40:O40"/>
    <mergeCell ref="A42:B42"/>
    <mergeCell ref="C42:F42"/>
    <mergeCell ref="G42:H42"/>
    <mergeCell ref="J42:K42"/>
    <mergeCell ref="L42:M42"/>
    <mergeCell ref="N42:O42"/>
    <mergeCell ref="A41:B41"/>
    <mergeCell ref="C41:F41"/>
    <mergeCell ref="G41:H41"/>
    <mergeCell ref="J41:K41"/>
    <mergeCell ref="L41:M41"/>
    <mergeCell ref="N41:O41"/>
    <mergeCell ref="A43:B43"/>
    <mergeCell ref="C43:F43"/>
    <mergeCell ref="G43:H43"/>
    <mergeCell ref="J43:K43"/>
    <mergeCell ref="L43:M43"/>
    <mergeCell ref="N43:O43"/>
    <mergeCell ref="A44:B44"/>
    <mergeCell ref="C44:F44"/>
    <mergeCell ref="G44:H44"/>
    <mergeCell ref="J44:K44"/>
    <mergeCell ref="L44:M44"/>
    <mergeCell ref="N44:O44"/>
    <mergeCell ref="A46:B46"/>
    <mergeCell ref="C46:F46"/>
    <mergeCell ref="G46:H46"/>
    <mergeCell ref="J46:K46"/>
    <mergeCell ref="L46:M46"/>
    <mergeCell ref="N46:O46"/>
    <mergeCell ref="A45:B45"/>
    <mergeCell ref="C45:F45"/>
    <mergeCell ref="G45:H45"/>
    <mergeCell ref="J45:K45"/>
    <mergeCell ref="L45:M45"/>
    <mergeCell ref="N45:O45"/>
    <mergeCell ref="A48:B48"/>
    <mergeCell ref="C48:F48"/>
    <mergeCell ref="G48:H48"/>
    <mergeCell ref="J48:K48"/>
    <mergeCell ref="L48:M48"/>
    <mergeCell ref="N48:O48"/>
    <mergeCell ref="A47:B47"/>
    <mergeCell ref="C47:F47"/>
    <mergeCell ref="G47:H47"/>
    <mergeCell ref="J47:K47"/>
    <mergeCell ref="L47:M47"/>
    <mergeCell ref="N47:O47"/>
    <mergeCell ref="A50:B50"/>
    <mergeCell ref="C50:F50"/>
    <mergeCell ref="G50:H50"/>
    <mergeCell ref="J50:K50"/>
    <mergeCell ref="L50:M50"/>
    <mergeCell ref="N50:O50"/>
    <mergeCell ref="A49:B49"/>
    <mergeCell ref="C49:F49"/>
    <mergeCell ref="G49:H49"/>
    <mergeCell ref="J49:K49"/>
    <mergeCell ref="L49:M49"/>
    <mergeCell ref="N49:O49"/>
    <mergeCell ref="A52:B52"/>
    <mergeCell ref="C52:F52"/>
    <mergeCell ref="G52:H52"/>
    <mergeCell ref="J52:K52"/>
    <mergeCell ref="L52:M52"/>
    <mergeCell ref="N52:O52"/>
    <mergeCell ref="A51:B51"/>
    <mergeCell ref="C51:F51"/>
    <mergeCell ref="G51:H51"/>
    <mergeCell ref="J51:K51"/>
    <mergeCell ref="L51:M51"/>
    <mergeCell ref="N51:O51"/>
    <mergeCell ref="A54:B54"/>
    <mergeCell ref="C54:F54"/>
    <mergeCell ref="G54:H54"/>
    <mergeCell ref="J54:K54"/>
    <mergeCell ref="L54:M54"/>
    <mergeCell ref="N54:O54"/>
    <mergeCell ref="A53:B53"/>
    <mergeCell ref="C53:F53"/>
    <mergeCell ref="G53:H53"/>
    <mergeCell ref="J53:K53"/>
    <mergeCell ref="L53:M53"/>
    <mergeCell ref="N53:O53"/>
    <mergeCell ref="A56:B56"/>
    <mergeCell ref="C56:F56"/>
    <mergeCell ref="G56:H56"/>
    <mergeCell ref="J56:K56"/>
    <mergeCell ref="L56:M56"/>
    <mergeCell ref="N56:O56"/>
    <mergeCell ref="A55:B55"/>
    <mergeCell ref="C55:F55"/>
    <mergeCell ref="G55:H55"/>
    <mergeCell ref="J55:K55"/>
    <mergeCell ref="L55:M55"/>
    <mergeCell ref="N55:O55"/>
    <mergeCell ref="A58:B58"/>
    <mergeCell ref="C58:F58"/>
    <mergeCell ref="G58:H58"/>
    <mergeCell ref="J58:K58"/>
    <mergeCell ref="L58:M58"/>
    <mergeCell ref="N58:O58"/>
    <mergeCell ref="A57:B57"/>
    <mergeCell ref="C57:F57"/>
    <mergeCell ref="G57:H57"/>
    <mergeCell ref="J57:K57"/>
    <mergeCell ref="L57:M57"/>
    <mergeCell ref="N57:O57"/>
    <mergeCell ref="A60:B60"/>
    <mergeCell ref="C60:F60"/>
    <mergeCell ref="G60:H60"/>
    <mergeCell ref="J60:K60"/>
    <mergeCell ref="L60:M60"/>
    <mergeCell ref="N60:O60"/>
    <mergeCell ref="A59:B59"/>
    <mergeCell ref="C59:F59"/>
    <mergeCell ref="G59:H59"/>
    <mergeCell ref="J59:K59"/>
    <mergeCell ref="L59:M59"/>
    <mergeCell ref="N59:O59"/>
    <mergeCell ref="A62:B62"/>
    <mergeCell ref="C62:F62"/>
    <mergeCell ref="G62:H62"/>
    <mergeCell ref="J62:K62"/>
    <mergeCell ref="L62:M62"/>
    <mergeCell ref="N62:O62"/>
    <mergeCell ref="A61:B61"/>
    <mergeCell ref="C61:F61"/>
    <mergeCell ref="G61:H61"/>
    <mergeCell ref="J61:K61"/>
    <mergeCell ref="L61:M61"/>
    <mergeCell ref="N61:O61"/>
    <mergeCell ref="A64:B64"/>
    <mergeCell ref="C64:F64"/>
    <mergeCell ref="G64:H64"/>
    <mergeCell ref="J64:K64"/>
    <mergeCell ref="L64:M64"/>
    <mergeCell ref="N64:O64"/>
    <mergeCell ref="A63:B63"/>
    <mergeCell ref="C63:F63"/>
    <mergeCell ref="G63:H63"/>
    <mergeCell ref="J63:K63"/>
    <mergeCell ref="L63:M63"/>
    <mergeCell ref="N63:O63"/>
    <mergeCell ref="A65:B65"/>
    <mergeCell ref="C65:F65"/>
    <mergeCell ref="G65:H65"/>
    <mergeCell ref="J65:K65"/>
    <mergeCell ref="L65:M65"/>
    <mergeCell ref="N65:O65"/>
    <mergeCell ref="A66:B66"/>
    <mergeCell ref="C66:F66"/>
    <mergeCell ref="G66:H66"/>
    <mergeCell ref="J66:K66"/>
    <mergeCell ref="L66:M66"/>
    <mergeCell ref="N66:O66"/>
    <mergeCell ref="A68:B68"/>
    <mergeCell ref="C68:F68"/>
    <mergeCell ref="G68:H68"/>
    <mergeCell ref="J68:K68"/>
    <mergeCell ref="L68:M68"/>
    <mergeCell ref="N68:O68"/>
    <mergeCell ref="A70:B70"/>
    <mergeCell ref="C70:F70"/>
    <mergeCell ref="G70:H70"/>
    <mergeCell ref="J70:K70"/>
    <mergeCell ref="L70:M70"/>
    <mergeCell ref="N70:O70"/>
    <mergeCell ref="A69:B69"/>
    <mergeCell ref="C69:F69"/>
    <mergeCell ref="G69:H69"/>
    <mergeCell ref="J69:K69"/>
    <mergeCell ref="L69:M69"/>
    <mergeCell ref="N69:O69"/>
    <mergeCell ref="A72:C72"/>
    <mergeCell ref="D72:I72"/>
    <mergeCell ref="J72:M72"/>
    <mergeCell ref="N72:O72"/>
    <mergeCell ref="A73:C77"/>
    <mergeCell ref="D73:I77"/>
    <mergeCell ref="J73:M77"/>
    <mergeCell ref="N73:O77"/>
    <mergeCell ref="A71:B71"/>
    <mergeCell ref="C71:F71"/>
    <mergeCell ref="G71:H71"/>
    <mergeCell ref="J71:K71"/>
    <mergeCell ref="L71:M71"/>
    <mergeCell ref="N71:O71"/>
    <mergeCell ref="A78:O78"/>
    <mergeCell ref="A79:B79"/>
    <mergeCell ref="G79:H79"/>
    <mergeCell ref="J79:K79"/>
    <mergeCell ref="A80:B80"/>
    <mergeCell ref="C80:F80"/>
    <mergeCell ref="G80:H80"/>
    <mergeCell ref="J80:K80"/>
    <mergeCell ref="L80:M80"/>
    <mergeCell ref="N80:O80"/>
    <mergeCell ref="A82:B82"/>
    <mergeCell ref="C82:F82"/>
    <mergeCell ref="G82:H82"/>
    <mergeCell ref="J82:K82"/>
    <mergeCell ref="L82:M82"/>
    <mergeCell ref="N82:O82"/>
    <mergeCell ref="A81:B81"/>
    <mergeCell ref="C81:F81"/>
    <mergeCell ref="G81:H81"/>
    <mergeCell ref="J81:K81"/>
    <mergeCell ref="L81:M81"/>
    <mergeCell ref="N81:O81"/>
    <mergeCell ref="A84:B84"/>
    <mergeCell ref="C84:F84"/>
    <mergeCell ref="G84:H84"/>
    <mergeCell ref="J84:K84"/>
    <mergeCell ref="L84:M84"/>
    <mergeCell ref="N84:O84"/>
    <mergeCell ref="A83:B83"/>
    <mergeCell ref="C83:F83"/>
    <mergeCell ref="G83:H83"/>
    <mergeCell ref="J83:K83"/>
    <mergeCell ref="L83:M83"/>
    <mergeCell ref="N83:O83"/>
    <mergeCell ref="A86:B86"/>
    <mergeCell ref="C86:F86"/>
    <mergeCell ref="G86:H86"/>
    <mergeCell ref="J86:K86"/>
    <mergeCell ref="L86:M86"/>
    <mergeCell ref="N86:O86"/>
    <mergeCell ref="A85:B85"/>
    <mergeCell ref="C85:F85"/>
    <mergeCell ref="G85:H85"/>
    <mergeCell ref="J85:K85"/>
    <mergeCell ref="L85:M85"/>
    <mergeCell ref="N85:O85"/>
    <mergeCell ref="A88:B88"/>
    <mergeCell ref="C88:F88"/>
    <mergeCell ref="G88:H88"/>
    <mergeCell ref="J88:K88"/>
    <mergeCell ref="L88:M88"/>
    <mergeCell ref="N88:O88"/>
    <mergeCell ref="A87:B87"/>
    <mergeCell ref="C87:F87"/>
    <mergeCell ref="G87:H87"/>
    <mergeCell ref="J87:K87"/>
    <mergeCell ref="L87:M87"/>
    <mergeCell ref="N87:O87"/>
    <mergeCell ref="A90:B90"/>
    <mergeCell ref="C90:F90"/>
    <mergeCell ref="G90:H90"/>
    <mergeCell ref="J90:K90"/>
    <mergeCell ref="L90:M90"/>
    <mergeCell ref="N90:O90"/>
    <mergeCell ref="A89:B89"/>
    <mergeCell ref="C89:F89"/>
    <mergeCell ref="G89:H89"/>
    <mergeCell ref="J89:K89"/>
    <mergeCell ref="L89:M89"/>
    <mergeCell ref="N89:O89"/>
    <mergeCell ref="A91:B91"/>
    <mergeCell ref="C91:F91"/>
    <mergeCell ref="G91:H91"/>
    <mergeCell ref="J91:K91"/>
    <mergeCell ref="L91:M91"/>
    <mergeCell ref="N91:O91"/>
    <mergeCell ref="A93:B93"/>
    <mergeCell ref="C93:F93"/>
    <mergeCell ref="G93:H93"/>
    <mergeCell ref="J93:K93"/>
    <mergeCell ref="L93:M93"/>
    <mergeCell ref="N93:O93"/>
    <mergeCell ref="A92:B92"/>
    <mergeCell ref="C92:F92"/>
    <mergeCell ref="G92:H92"/>
    <mergeCell ref="J92:K92"/>
    <mergeCell ref="L92:M92"/>
    <mergeCell ref="N92:O92"/>
    <mergeCell ref="A95:B95"/>
    <mergeCell ref="C95:F95"/>
    <mergeCell ref="G95:H95"/>
    <mergeCell ref="J95:K95"/>
    <mergeCell ref="L95:M95"/>
    <mergeCell ref="N95:O95"/>
    <mergeCell ref="A94:B94"/>
    <mergeCell ref="C94:F94"/>
    <mergeCell ref="G94:H94"/>
    <mergeCell ref="J94:K94"/>
    <mergeCell ref="L94:M94"/>
    <mergeCell ref="N94:O94"/>
    <mergeCell ref="A97:B97"/>
    <mergeCell ref="C97:F97"/>
    <mergeCell ref="G97:H97"/>
    <mergeCell ref="J97:K97"/>
    <mergeCell ref="L97:M97"/>
    <mergeCell ref="N97:O97"/>
    <mergeCell ref="A96:B96"/>
    <mergeCell ref="C96:F96"/>
    <mergeCell ref="G96:H96"/>
    <mergeCell ref="J96:K96"/>
    <mergeCell ref="L96:M96"/>
    <mergeCell ref="N96:O96"/>
    <mergeCell ref="A99:B99"/>
    <mergeCell ref="C99:F99"/>
    <mergeCell ref="G99:H99"/>
    <mergeCell ref="J99:K99"/>
    <mergeCell ref="L99:M99"/>
    <mergeCell ref="N99:O99"/>
    <mergeCell ref="A98:B98"/>
    <mergeCell ref="C98:F98"/>
    <mergeCell ref="G98:H98"/>
    <mergeCell ref="J98:K98"/>
    <mergeCell ref="L98:M98"/>
    <mergeCell ref="N98:O98"/>
    <mergeCell ref="A101:B101"/>
    <mergeCell ref="C101:F101"/>
    <mergeCell ref="G101:H101"/>
    <mergeCell ref="J101:K101"/>
    <mergeCell ref="L101:M101"/>
    <mergeCell ref="N101:O101"/>
    <mergeCell ref="A100:B100"/>
    <mergeCell ref="C100:F100"/>
    <mergeCell ref="G100:H100"/>
    <mergeCell ref="J100:K100"/>
    <mergeCell ref="L100:M100"/>
    <mergeCell ref="N100:O100"/>
    <mergeCell ref="A103:B103"/>
    <mergeCell ref="C103:F103"/>
    <mergeCell ref="G103:H103"/>
    <mergeCell ref="J103:K103"/>
    <mergeCell ref="L103:M103"/>
    <mergeCell ref="N103:O103"/>
    <mergeCell ref="A102:B102"/>
    <mergeCell ref="C102:F102"/>
    <mergeCell ref="G102:H102"/>
    <mergeCell ref="J102:K102"/>
    <mergeCell ref="L102:M102"/>
    <mergeCell ref="N102:O102"/>
    <mergeCell ref="A105:B105"/>
    <mergeCell ref="C105:F105"/>
    <mergeCell ref="G105:H105"/>
    <mergeCell ref="J105:K105"/>
    <mergeCell ref="L105:M105"/>
    <mergeCell ref="N105:O105"/>
    <mergeCell ref="A104:B104"/>
    <mergeCell ref="C104:F104"/>
    <mergeCell ref="G104:H104"/>
    <mergeCell ref="J104:K104"/>
    <mergeCell ref="L104:M104"/>
    <mergeCell ref="N104:O104"/>
    <mergeCell ref="A107:B107"/>
    <mergeCell ref="C107:F107"/>
    <mergeCell ref="G107:H107"/>
    <mergeCell ref="J107:K107"/>
    <mergeCell ref="L107:M107"/>
    <mergeCell ref="N107:O107"/>
    <mergeCell ref="A106:B106"/>
    <mergeCell ref="C106:F106"/>
    <mergeCell ref="G106:H106"/>
    <mergeCell ref="J106:K106"/>
    <mergeCell ref="L106:M106"/>
    <mergeCell ref="N106:O106"/>
    <mergeCell ref="A108:B108"/>
    <mergeCell ref="C108:F108"/>
    <mergeCell ref="G108:H108"/>
    <mergeCell ref="J108:K108"/>
    <mergeCell ref="L108:M108"/>
    <mergeCell ref="N108:O108"/>
    <mergeCell ref="A110:B110"/>
    <mergeCell ref="C110:F110"/>
    <mergeCell ref="G110:H110"/>
    <mergeCell ref="J110:K110"/>
    <mergeCell ref="L110:M110"/>
    <mergeCell ref="N110:O110"/>
    <mergeCell ref="A109:B109"/>
    <mergeCell ref="C109:F109"/>
    <mergeCell ref="G109:H109"/>
    <mergeCell ref="J109:K109"/>
    <mergeCell ref="L109:M109"/>
    <mergeCell ref="N109:O109"/>
    <mergeCell ref="A112:C112"/>
    <mergeCell ref="D112:I112"/>
    <mergeCell ref="J112:M112"/>
    <mergeCell ref="N112:O112"/>
    <mergeCell ref="A113:C117"/>
    <mergeCell ref="D113:I117"/>
    <mergeCell ref="J113:M117"/>
    <mergeCell ref="N113:O117"/>
    <mergeCell ref="A111:B111"/>
    <mergeCell ref="C111:F111"/>
    <mergeCell ref="G111:H111"/>
    <mergeCell ref="J111:K111"/>
    <mergeCell ref="L111:M111"/>
    <mergeCell ref="N111:O111"/>
  </mergeCells>
  <phoneticPr fontId="1" type="noConversion"/>
  <dataValidations count="1">
    <dataValidation type="list" allowBlank="1" showInputMessage="1" showErrorMessage="1" sqref="A18 A39 A79">
      <formula1>課室</formula1>
    </dataValidation>
  </dataValidations>
  <pageMargins left="0.70866141732283472" right="0.31496062992125984" top="0.74803149606299213" bottom="0.35433070866141736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7"/>
  <sheetViews>
    <sheetView topLeftCell="A13" zoomScaleNormal="100" workbookViewId="0">
      <selection activeCell="A18" sqref="A18:B18"/>
    </sheetView>
  </sheetViews>
  <sheetFormatPr defaultRowHeight="16.5" x14ac:dyDescent="0.25"/>
  <cols>
    <col min="1" max="1" width="7.875" customWidth="1"/>
    <col min="2" max="2" width="10.625" customWidth="1"/>
    <col min="3" max="3" width="3.125" customWidth="1"/>
    <col min="4" max="4" width="2.875" customWidth="1"/>
    <col min="5" max="5" width="2.625" customWidth="1"/>
    <col min="6" max="6" width="3.5" customWidth="1"/>
    <col min="7" max="7" width="2.875" customWidth="1"/>
    <col min="8" max="8" width="3" customWidth="1"/>
    <col min="9" max="9" width="5.625" customWidth="1"/>
    <col min="10" max="10" width="2.625" customWidth="1"/>
    <col min="11" max="11" width="4.5" customWidth="1"/>
    <col min="12" max="12" width="5.875" customWidth="1"/>
    <col min="14" max="14" width="13.625" customWidth="1"/>
    <col min="17" max="17" width="9.5" bestFit="1" customWidth="1"/>
    <col min="18" max="23" width="9" customWidth="1"/>
  </cols>
  <sheetData>
    <row r="1" spans="1:23" ht="20.100000000000001" customHeight="1" x14ac:dyDescent="0.25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t="s">
        <v>45</v>
      </c>
      <c r="Q1" s="4">
        <v>107</v>
      </c>
    </row>
    <row r="2" spans="1:23" ht="20.100000000000001" customHeight="1" x14ac:dyDescent="0.25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t="s">
        <v>31</v>
      </c>
      <c r="Q2" s="12">
        <v>1</v>
      </c>
    </row>
    <row r="3" spans="1:23" ht="20.100000000000001" customHeight="1" x14ac:dyDescent="0.25">
      <c r="A3" s="5" t="str">
        <f>CONCATENATE("所屬年度:",Q1,"年度")</f>
        <v>所屬年度:107年度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t="s">
        <v>32</v>
      </c>
      <c r="Q3" s="4">
        <v>5</v>
      </c>
    </row>
    <row r="4" spans="1:23" ht="24.95" customHeight="1" x14ac:dyDescent="0.25">
      <c r="A4" s="44" t="s">
        <v>12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23" ht="30" customHeight="1" x14ac:dyDescent="0.25">
      <c r="A5" s="46" t="s">
        <v>10</v>
      </c>
      <c r="B5" s="46"/>
      <c r="C5" s="46" t="s">
        <v>9</v>
      </c>
      <c r="D5" s="46"/>
      <c r="E5" s="46"/>
      <c r="F5" s="46"/>
      <c r="G5" s="46"/>
      <c r="H5" s="46"/>
      <c r="I5" s="47" t="s">
        <v>5</v>
      </c>
      <c r="J5" s="48"/>
      <c r="K5" s="49"/>
      <c r="L5" s="56"/>
      <c r="M5" s="57"/>
      <c r="N5" s="57"/>
      <c r="O5" s="58"/>
    </row>
    <row r="6" spans="1:23" ht="30" customHeight="1" x14ac:dyDescent="0.25">
      <c r="A6" s="46"/>
      <c r="B6" s="46"/>
      <c r="C6" s="7" t="s">
        <v>0</v>
      </c>
      <c r="D6" s="7" t="s">
        <v>1</v>
      </c>
      <c r="E6" s="7" t="s">
        <v>2</v>
      </c>
      <c r="F6" s="7" t="s">
        <v>3</v>
      </c>
      <c r="G6" s="7" t="s">
        <v>0</v>
      </c>
      <c r="H6" s="7" t="s">
        <v>4</v>
      </c>
      <c r="I6" s="47" t="s">
        <v>6</v>
      </c>
      <c r="J6" s="48"/>
      <c r="K6" s="49"/>
      <c r="L6" s="56"/>
      <c r="M6" s="57"/>
      <c r="N6" s="57"/>
      <c r="O6" s="58"/>
    </row>
    <row r="7" spans="1:23" ht="30" customHeight="1" x14ac:dyDescent="0.25">
      <c r="A7" s="46"/>
      <c r="B7" s="46"/>
      <c r="C7" s="43">
        <f>R17</f>
        <v>0</v>
      </c>
      <c r="D7" s="43">
        <f t="shared" ref="D7:H7" si="0">S17</f>
        <v>0</v>
      </c>
      <c r="E7" s="43">
        <f t="shared" si="0"/>
        <v>0</v>
      </c>
      <c r="F7" s="43">
        <f t="shared" si="0"/>
        <v>0</v>
      </c>
      <c r="G7" s="43">
        <f t="shared" si="0"/>
        <v>0</v>
      </c>
      <c r="H7" s="43" t="str">
        <f t="shared" si="0"/>
        <v>0</v>
      </c>
      <c r="I7" s="50" t="s">
        <v>7</v>
      </c>
      <c r="J7" s="51"/>
      <c r="K7" s="52"/>
      <c r="L7" s="77"/>
      <c r="M7" s="78"/>
      <c r="N7" s="78"/>
      <c r="O7" s="79"/>
      <c r="Q7" s="3"/>
    </row>
    <row r="8" spans="1:23" ht="20.25" customHeight="1" x14ac:dyDescent="0.25">
      <c r="A8" s="46"/>
      <c r="B8" s="46"/>
      <c r="C8" s="43"/>
      <c r="D8" s="43"/>
      <c r="E8" s="43"/>
      <c r="F8" s="43"/>
      <c r="G8" s="43"/>
      <c r="H8" s="43"/>
      <c r="I8" s="53"/>
      <c r="J8" s="54"/>
      <c r="K8" s="55"/>
      <c r="L8" s="80"/>
      <c r="M8" s="81"/>
      <c r="N8" s="81"/>
      <c r="O8" s="82"/>
    </row>
    <row r="9" spans="1:23" ht="18" customHeight="1" x14ac:dyDescent="0.25">
      <c r="A9" s="50" t="s">
        <v>16</v>
      </c>
      <c r="B9" s="51"/>
      <c r="C9" s="52"/>
      <c r="D9" s="83" t="s">
        <v>13</v>
      </c>
      <c r="E9" s="63"/>
      <c r="F9" s="63"/>
      <c r="G9" s="63"/>
      <c r="H9" s="63"/>
      <c r="I9" s="64"/>
      <c r="J9" s="68" t="s">
        <v>17</v>
      </c>
      <c r="K9" s="69"/>
      <c r="L9" s="69"/>
      <c r="M9" s="70"/>
      <c r="N9" s="50" t="s">
        <v>18</v>
      </c>
      <c r="O9" s="52"/>
    </row>
    <row r="10" spans="1:23" ht="18" customHeight="1" x14ac:dyDescent="0.25">
      <c r="A10" s="65"/>
      <c r="B10" s="66"/>
      <c r="C10" s="67"/>
      <c r="D10" s="63" t="s">
        <v>14</v>
      </c>
      <c r="E10" s="63"/>
      <c r="F10" s="63"/>
      <c r="G10" s="63"/>
      <c r="H10" s="63"/>
      <c r="I10" s="64"/>
      <c r="J10" s="71"/>
      <c r="K10" s="72"/>
      <c r="L10" s="72"/>
      <c r="M10" s="73"/>
      <c r="N10" s="65"/>
      <c r="O10" s="67"/>
    </row>
    <row r="11" spans="1:23" ht="18" customHeight="1" x14ac:dyDescent="0.25">
      <c r="A11" s="53"/>
      <c r="B11" s="54"/>
      <c r="C11" s="55"/>
      <c r="D11" s="63" t="s">
        <v>15</v>
      </c>
      <c r="E11" s="63"/>
      <c r="F11" s="63"/>
      <c r="G11" s="63"/>
      <c r="H11" s="63"/>
      <c r="I11" s="64"/>
      <c r="J11" s="74"/>
      <c r="K11" s="75"/>
      <c r="L11" s="75"/>
      <c r="M11" s="76"/>
      <c r="N11" s="53"/>
      <c r="O11" s="55"/>
      <c r="Q11" s="1">
        <f>$L$31</f>
        <v>0</v>
      </c>
      <c r="R11">
        <f>LEN(Q11)</f>
        <v>1</v>
      </c>
    </row>
    <row r="12" spans="1:23" ht="27.95" customHeight="1" x14ac:dyDescent="0.25">
      <c r="A12" s="46"/>
      <c r="B12" s="46"/>
      <c r="C12" s="46"/>
      <c r="D12" s="99"/>
      <c r="E12" s="99"/>
      <c r="F12" s="99"/>
      <c r="G12" s="99"/>
      <c r="H12" s="99"/>
      <c r="I12" s="99"/>
      <c r="J12" s="101"/>
      <c r="K12" s="101"/>
      <c r="L12" s="101"/>
      <c r="M12" s="101"/>
      <c r="N12" s="46"/>
      <c r="O12" s="46"/>
      <c r="Q12" s="1"/>
    </row>
    <row r="13" spans="1:23" ht="27.95" customHeight="1" x14ac:dyDescent="0.25">
      <c r="A13" s="46"/>
      <c r="B13" s="46"/>
      <c r="C13" s="46"/>
      <c r="D13" s="99"/>
      <c r="E13" s="99"/>
      <c r="F13" s="99"/>
      <c r="G13" s="99"/>
      <c r="H13" s="99"/>
      <c r="I13" s="99"/>
      <c r="J13" s="101"/>
      <c r="K13" s="101"/>
      <c r="L13" s="101"/>
      <c r="M13" s="101"/>
      <c r="N13" s="46"/>
      <c r="O13" s="46"/>
      <c r="Q13" s="1"/>
    </row>
    <row r="14" spans="1:23" ht="27.95" customHeight="1" x14ac:dyDescent="0.25">
      <c r="A14" s="46"/>
      <c r="B14" s="46"/>
      <c r="C14" s="46"/>
      <c r="D14" s="99"/>
      <c r="E14" s="99"/>
      <c r="F14" s="99"/>
      <c r="G14" s="99"/>
      <c r="H14" s="99"/>
      <c r="I14" s="99"/>
      <c r="J14" s="101"/>
      <c r="K14" s="101"/>
      <c r="L14" s="101"/>
      <c r="M14" s="101"/>
      <c r="N14" s="46"/>
      <c r="O14" s="46"/>
      <c r="Q14" s="1"/>
    </row>
    <row r="15" spans="1:23" x14ac:dyDescent="0.25">
      <c r="A15" s="84" t="s">
        <v>19</v>
      </c>
      <c r="B15" s="85"/>
      <c r="C15" s="85"/>
      <c r="D15" s="85"/>
      <c r="E15" s="85"/>
      <c r="F15" s="85"/>
      <c r="G15" s="85"/>
      <c r="H15" s="85"/>
      <c r="I15" s="85"/>
      <c r="J15" s="62"/>
      <c r="K15" s="62"/>
      <c r="L15" s="62"/>
      <c r="M15" s="62"/>
      <c r="N15" s="62"/>
      <c r="O15" s="62"/>
    </row>
    <row r="16" spans="1:23" ht="31.5" customHeight="1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60" t="s">
        <v>20</v>
      </c>
      <c r="K16" s="62"/>
      <c r="L16" s="62"/>
      <c r="M16" s="61"/>
      <c r="N16" s="47"/>
      <c r="O16" s="49"/>
      <c r="R16" t="s">
        <v>0</v>
      </c>
      <c r="S16" t="s">
        <v>1</v>
      </c>
      <c r="T16" t="s">
        <v>2</v>
      </c>
      <c r="U16" t="s">
        <v>3</v>
      </c>
      <c r="V16" t="s">
        <v>0</v>
      </c>
      <c r="W16" t="s">
        <v>4</v>
      </c>
    </row>
    <row r="17" spans="1:23" ht="31.5" customHeight="1" x14ac:dyDescent="0.25">
      <c r="A17" s="87" t="s">
        <v>21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R17" s="2">
        <f>IF($R$11&gt;5,R18,)</f>
        <v>0</v>
      </c>
      <c r="S17" s="2">
        <f>IF($R$11&gt;4,S18,)</f>
        <v>0</v>
      </c>
      <c r="T17" s="2">
        <f>IF($R$11&gt;3,T18,)</f>
        <v>0</v>
      </c>
      <c r="U17" s="2">
        <f>IF($R$11&gt;2,U18,)</f>
        <v>0</v>
      </c>
      <c r="V17" s="2">
        <f>IF($R$11&gt;1,V18,)</f>
        <v>0</v>
      </c>
      <c r="W17" s="2" t="str">
        <f>IF($R$11&gt;0,W18,)</f>
        <v>0</v>
      </c>
    </row>
    <row r="18" spans="1:23" ht="18" customHeight="1" x14ac:dyDescent="0.25">
      <c r="A18" s="234" t="s">
        <v>22</v>
      </c>
      <c r="B18" s="234"/>
      <c r="C18" s="8"/>
      <c r="D18" s="8" t="s">
        <v>29</v>
      </c>
      <c r="E18" s="8"/>
      <c r="F18" s="8"/>
      <c r="G18" s="59">
        <f>Q1</f>
        <v>107</v>
      </c>
      <c r="H18" s="59"/>
      <c r="I18" s="9" t="s">
        <v>30</v>
      </c>
      <c r="J18" s="59">
        <f>Q2</f>
        <v>1</v>
      </c>
      <c r="K18" s="59"/>
      <c r="L18" s="8" t="s">
        <v>31</v>
      </c>
      <c r="M18" s="13">
        <f>Q3</f>
        <v>5</v>
      </c>
      <c r="N18" s="8" t="s">
        <v>32</v>
      </c>
      <c r="O18" s="8"/>
      <c r="R18" t="str">
        <f>LEFTB(R19,1)</f>
        <v>0</v>
      </c>
      <c r="S18" t="str">
        <f>LEFTB(S19,1)</f>
        <v>0</v>
      </c>
      <c r="T18" t="str">
        <f>LEFTB(T19,1)</f>
        <v>0</v>
      </c>
      <c r="U18" t="str">
        <f>LEFTB(U19,1)</f>
        <v>0</v>
      </c>
      <c r="V18" t="str">
        <f>LEFTB(V19,1)</f>
        <v>0</v>
      </c>
      <c r="W18" t="str">
        <f>RIGHT(Q11,1)</f>
        <v>0</v>
      </c>
    </row>
    <row r="19" spans="1:23" x14ac:dyDescent="0.25">
      <c r="A19" s="60" t="s">
        <v>39</v>
      </c>
      <c r="B19" s="61"/>
      <c r="C19" s="60" t="s">
        <v>33</v>
      </c>
      <c r="D19" s="62"/>
      <c r="E19" s="62"/>
      <c r="F19" s="61"/>
      <c r="G19" s="60" t="s">
        <v>38</v>
      </c>
      <c r="H19" s="61"/>
      <c r="I19" s="10" t="s">
        <v>37</v>
      </c>
      <c r="J19" s="60" t="s">
        <v>36</v>
      </c>
      <c r="K19" s="61"/>
      <c r="L19" s="60" t="s">
        <v>35</v>
      </c>
      <c r="M19" s="61"/>
      <c r="N19" s="47" t="s">
        <v>34</v>
      </c>
      <c r="O19" s="49"/>
      <c r="R19" t="str">
        <f>RIGHTB($Q$11,6)</f>
        <v>0</v>
      </c>
      <c r="S19" t="str">
        <f>RIGHTB($Q$11,5)</f>
        <v>0</v>
      </c>
      <c r="T19" t="str">
        <f>RIGHTB($Q$11,4)</f>
        <v>0</v>
      </c>
      <c r="U19" t="str">
        <f>RIGHTB($Q$11,3)</f>
        <v>0</v>
      </c>
      <c r="V19" t="str">
        <f>RIGHTB($Q$11,2)</f>
        <v>0</v>
      </c>
    </row>
    <row r="20" spans="1:23" ht="21" customHeight="1" x14ac:dyDescent="0.25">
      <c r="A20" s="89"/>
      <c r="B20" s="90"/>
      <c r="C20" s="91"/>
      <c r="D20" s="92"/>
      <c r="E20" s="92"/>
      <c r="F20" s="93"/>
      <c r="G20" s="91"/>
      <c r="H20" s="93"/>
      <c r="I20" s="11"/>
      <c r="J20" s="91"/>
      <c r="K20" s="93"/>
      <c r="L20" s="94">
        <f>I20*J20</f>
        <v>0</v>
      </c>
      <c r="M20" s="95"/>
      <c r="N20" s="96"/>
      <c r="O20" s="97"/>
    </row>
    <row r="21" spans="1:23" ht="21" customHeight="1" x14ac:dyDescent="0.25">
      <c r="A21" s="89"/>
      <c r="B21" s="90"/>
      <c r="C21" s="91"/>
      <c r="D21" s="92"/>
      <c r="E21" s="92"/>
      <c r="F21" s="93"/>
      <c r="G21" s="91"/>
      <c r="H21" s="93"/>
      <c r="I21" s="11"/>
      <c r="J21" s="91"/>
      <c r="K21" s="93"/>
      <c r="L21" s="94">
        <f t="shared" ref="L21:L30" si="1">I21*J21</f>
        <v>0</v>
      </c>
      <c r="M21" s="95"/>
      <c r="N21" s="96"/>
      <c r="O21" s="97"/>
    </row>
    <row r="22" spans="1:23" ht="21" customHeight="1" x14ac:dyDescent="0.25">
      <c r="A22" s="89"/>
      <c r="B22" s="90"/>
      <c r="C22" s="91"/>
      <c r="D22" s="92"/>
      <c r="E22" s="92"/>
      <c r="F22" s="93"/>
      <c r="G22" s="91"/>
      <c r="H22" s="93"/>
      <c r="I22" s="11"/>
      <c r="J22" s="91"/>
      <c r="K22" s="93"/>
      <c r="L22" s="94">
        <f t="shared" si="1"/>
        <v>0</v>
      </c>
      <c r="M22" s="95"/>
      <c r="N22" s="96"/>
      <c r="O22" s="97"/>
    </row>
    <row r="23" spans="1:23" ht="21" customHeight="1" x14ac:dyDescent="0.25">
      <c r="A23" s="89"/>
      <c r="B23" s="90"/>
      <c r="C23" s="91"/>
      <c r="D23" s="92"/>
      <c r="E23" s="92"/>
      <c r="F23" s="93"/>
      <c r="G23" s="91"/>
      <c r="H23" s="93"/>
      <c r="I23" s="11"/>
      <c r="J23" s="91"/>
      <c r="K23" s="93"/>
      <c r="L23" s="94">
        <f t="shared" si="1"/>
        <v>0</v>
      </c>
      <c r="M23" s="95"/>
      <c r="N23" s="96"/>
      <c r="O23" s="97"/>
    </row>
    <row r="24" spans="1:23" ht="21" customHeight="1" x14ac:dyDescent="0.25">
      <c r="A24" s="89"/>
      <c r="B24" s="90"/>
      <c r="C24" s="91"/>
      <c r="D24" s="92"/>
      <c r="E24" s="92"/>
      <c r="F24" s="93"/>
      <c r="G24" s="91"/>
      <c r="H24" s="93"/>
      <c r="I24" s="11"/>
      <c r="J24" s="91"/>
      <c r="K24" s="93"/>
      <c r="L24" s="94">
        <f t="shared" si="1"/>
        <v>0</v>
      </c>
      <c r="M24" s="95"/>
      <c r="N24" s="96"/>
      <c r="O24" s="97"/>
    </row>
    <row r="25" spans="1:23" ht="21" customHeight="1" x14ac:dyDescent="0.25">
      <c r="A25" s="89"/>
      <c r="B25" s="90"/>
      <c r="C25" s="91"/>
      <c r="D25" s="92"/>
      <c r="E25" s="92"/>
      <c r="F25" s="93"/>
      <c r="G25" s="91"/>
      <c r="H25" s="93"/>
      <c r="I25" s="11"/>
      <c r="J25" s="91"/>
      <c r="K25" s="93"/>
      <c r="L25" s="94">
        <f t="shared" si="1"/>
        <v>0</v>
      </c>
      <c r="M25" s="95"/>
      <c r="N25" s="96"/>
      <c r="O25" s="97"/>
    </row>
    <row r="26" spans="1:23" ht="21" customHeight="1" x14ac:dyDescent="0.25">
      <c r="A26" s="89"/>
      <c r="B26" s="90"/>
      <c r="C26" s="91"/>
      <c r="D26" s="92"/>
      <c r="E26" s="92"/>
      <c r="F26" s="93"/>
      <c r="G26" s="91"/>
      <c r="H26" s="93"/>
      <c r="I26" s="11"/>
      <c r="J26" s="91"/>
      <c r="K26" s="93"/>
      <c r="L26" s="94">
        <f t="shared" si="1"/>
        <v>0</v>
      </c>
      <c r="M26" s="95"/>
      <c r="N26" s="96"/>
      <c r="O26" s="97"/>
      <c r="R26">
        <f>TRUNC(1*5.3)</f>
        <v>5</v>
      </c>
    </row>
    <row r="27" spans="1:23" ht="21" customHeight="1" x14ac:dyDescent="0.25">
      <c r="A27" s="89"/>
      <c r="B27" s="90"/>
      <c r="C27" s="91"/>
      <c r="D27" s="92"/>
      <c r="E27" s="92"/>
      <c r="F27" s="93"/>
      <c r="G27" s="91"/>
      <c r="H27" s="93"/>
      <c r="I27" s="11"/>
      <c r="J27" s="91"/>
      <c r="K27" s="93"/>
      <c r="L27" s="94">
        <f t="shared" si="1"/>
        <v>0</v>
      </c>
      <c r="M27" s="95"/>
      <c r="N27" s="96"/>
      <c r="O27" s="97"/>
    </row>
    <row r="28" spans="1:23" ht="21" customHeight="1" x14ac:dyDescent="0.25">
      <c r="A28" s="89"/>
      <c r="B28" s="90"/>
      <c r="C28" s="91"/>
      <c r="D28" s="92"/>
      <c r="E28" s="92"/>
      <c r="F28" s="93"/>
      <c r="G28" s="91"/>
      <c r="H28" s="93"/>
      <c r="I28" s="11"/>
      <c r="J28" s="91"/>
      <c r="K28" s="93"/>
      <c r="L28" s="94">
        <f t="shared" si="1"/>
        <v>0</v>
      </c>
      <c r="M28" s="95"/>
      <c r="N28" s="96"/>
      <c r="O28" s="97"/>
    </row>
    <row r="29" spans="1:23" ht="21" customHeight="1" x14ac:dyDescent="0.25">
      <c r="A29" s="89"/>
      <c r="B29" s="90"/>
      <c r="C29" s="91"/>
      <c r="D29" s="92"/>
      <c r="E29" s="92"/>
      <c r="F29" s="93"/>
      <c r="G29" s="91"/>
      <c r="H29" s="93"/>
      <c r="I29" s="11"/>
      <c r="J29" s="91"/>
      <c r="K29" s="93"/>
      <c r="L29" s="94">
        <f t="shared" si="1"/>
        <v>0</v>
      </c>
      <c r="M29" s="95"/>
      <c r="N29" s="96"/>
      <c r="O29" s="97"/>
    </row>
    <row r="30" spans="1:23" ht="21" customHeight="1" x14ac:dyDescent="0.25">
      <c r="A30" s="89"/>
      <c r="B30" s="90"/>
      <c r="C30" s="91"/>
      <c r="D30" s="92"/>
      <c r="E30" s="92"/>
      <c r="F30" s="93"/>
      <c r="G30" s="91"/>
      <c r="H30" s="93"/>
      <c r="I30" s="11"/>
      <c r="J30" s="91"/>
      <c r="K30" s="93"/>
      <c r="L30" s="94">
        <f t="shared" si="1"/>
        <v>0</v>
      </c>
      <c r="M30" s="95"/>
      <c r="N30" s="96"/>
      <c r="O30" s="97"/>
    </row>
    <row r="31" spans="1:23" ht="21" customHeight="1" x14ac:dyDescent="0.25">
      <c r="A31" s="100" t="s">
        <v>8</v>
      </c>
      <c r="B31" s="100"/>
      <c r="C31" s="60"/>
      <c r="D31" s="62"/>
      <c r="E31" s="62"/>
      <c r="F31" s="61"/>
      <c r="G31" s="60"/>
      <c r="H31" s="61"/>
      <c r="I31" s="10"/>
      <c r="J31" s="60"/>
      <c r="K31" s="61"/>
      <c r="L31" s="94">
        <f>SUM(L20:M30)</f>
        <v>0</v>
      </c>
      <c r="M31" s="95"/>
      <c r="N31" s="47"/>
      <c r="O31" s="49"/>
    </row>
    <row r="32" spans="1:23" x14ac:dyDescent="0.25">
      <c r="A32" s="98" t="s">
        <v>40</v>
      </c>
      <c r="B32" s="99"/>
      <c r="C32" s="99"/>
      <c r="D32" s="99" t="s">
        <v>43</v>
      </c>
      <c r="E32" s="99"/>
      <c r="F32" s="99"/>
      <c r="G32" s="99"/>
      <c r="H32" s="99"/>
      <c r="I32" s="99"/>
      <c r="J32" s="99" t="s">
        <v>41</v>
      </c>
      <c r="K32" s="99"/>
      <c r="L32" s="99"/>
      <c r="M32" s="99"/>
      <c r="N32" s="99" t="s">
        <v>42</v>
      </c>
      <c r="O32" s="99"/>
    </row>
    <row r="33" spans="1:15" x14ac:dyDescent="0.25">
      <c r="A33" s="50"/>
      <c r="B33" s="51"/>
      <c r="C33" s="52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1:15" x14ac:dyDescent="0.25">
      <c r="A34" s="65"/>
      <c r="B34" s="66"/>
      <c r="C34" s="67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5" x14ac:dyDescent="0.25">
      <c r="A35" s="65"/>
      <c r="B35" s="66"/>
      <c r="C35" s="67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:15" x14ac:dyDescent="0.25">
      <c r="A36" s="65"/>
      <c r="B36" s="66"/>
      <c r="C36" s="67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x14ac:dyDescent="0.25">
      <c r="A37" s="53"/>
      <c r="B37" s="54"/>
      <c r="C37" s="5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</sheetData>
  <sheetProtection sheet="1" objects="1" scenarios="1" selectLockedCells="1"/>
  <mergeCells count="123">
    <mergeCell ref="A1:O1"/>
    <mergeCell ref="A2:O2"/>
    <mergeCell ref="A4:O4"/>
    <mergeCell ref="A5:B8"/>
    <mergeCell ref="C5:H5"/>
    <mergeCell ref="I5:K5"/>
    <mergeCell ref="L5:O5"/>
    <mergeCell ref="I6:K6"/>
    <mergeCell ref="L6:O6"/>
    <mergeCell ref="C7:C8"/>
    <mergeCell ref="L7:O8"/>
    <mergeCell ref="A9:C11"/>
    <mergeCell ref="D9:I9"/>
    <mergeCell ref="J9:M11"/>
    <mergeCell ref="N9:O11"/>
    <mergeCell ref="D10:I10"/>
    <mergeCell ref="D11:I11"/>
    <mergeCell ref="D7:D8"/>
    <mergeCell ref="E7:E8"/>
    <mergeCell ref="F7:F8"/>
    <mergeCell ref="G7:G8"/>
    <mergeCell ref="H7:H8"/>
    <mergeCell ref="I7:K8"/>
    <mergeCell ref="A15:O15"/>
    <mergeCell ref="A16:I16"/>
    <mergeCell ref="J16:M16"/>
    <mergeCell ref="N16:O16"/>
    <mergeCell ref="A17:O17"/>
    <mergeCell ref="A18:B18"/>
    <mergeCell ref="G18:H18"/>
    <mergeCell ref="J18:K18"/>
    <mergeCell ref="A12:C14"/>
    <mergeCell ref="D12:I12"/>
    <mergeCell ref="J12:M14"/>
    <mergeCell ref="N12:O14"/>
    <mergeCell ref="D13:I13"/>
    <mergeCell ref="D14:I14"/>
    <mergeCell ref="A20:B20"/>
    <mergeCell ref="C20:F20"/>
    <mergeCell ref="G20:H20"/>
    <mergeCell ref="J20:K20"/>
    <mergeCell ref="L20:M20"/>
    <mergeCell ref="N20:O20"/>
    <mergeCell ref="A19:B19"/>
    <mergeCell ref="C19:F19"/>
    <mergeCell ref="G19:H19"/>
    <mergeCell ref="J19:K19"/>
    <mergeCell ref="L19:M19"/>
    <mergeCell ref="N19:O19"/>
    <mergeCell ref="A22:B22"/>
    <mergeCell ref="C22:F22"/>
    <mergeCell ref="G22:H22"/>
    <mergeCell ref="J22:K22"/>
    <mergeCell ref="L22:M22"/>
    <mergeCell ref="N22:O22"/>
    <mergeCell ref="A21:B21"/>
    <mergeCell ref="C21:F21"/>
    <mergeCell ref="G21:H21"/>
    <mergeCell ref="J21:K21"/>
    <mergeCell ref="L21:M21"/>
    <mergeCell ref="N21:O21"/>
    <mergeCell ref="A24:B24"/>
    <mergeCell ref="C24:F24"/>
    <mergeCell ref="G24:H24"/>
    <mergeCell ref="J24:K24"/>
    <mergeCell ref="L24:M24"/>
    <mergeCell ref="N24:O24"/>
    <mergeCell ref="A23:B23"/>
    <mergeCell ref="C23:F23"/>
    <mergeCell ref="G23:H23"/>
    <mergeCell ref="J23:K23"/>
    <mergeCell ref="L23:M23"/>
    <mergeCell ref="N23:O23"/>
    <mergeCell ref="A26:B26"/>
    <mergeCell ref="C26:F26"/>
    <mergeCell ref="G26:H26"/>
    <mergeCell ref="J26:K26"/>
    <mergeCell ref="L26:M26"/>
    <mergeCell ref="N26:O26"/>
    <mergeCell ref="A25:B25"/>
    <mergeCell ref="C25:F25"/>
    <mergeCell ref="G25:H25"/>
    <mergeCell ref="J25:K25"/>
    <mergeCell ref="L25:M25"/>
    <mergeCell ref="N25:O25"/>
    <mergeCell ref="A28:B28"/>
    <mergeCell ref="C28:F28"/>
    <mergeCell ref="G28:H28"/>
    <mergeCell ref="J28:K28"/>
    <mergeCell ref="L28:M28"/>
    <mergeCell ref="N28:O28"/>
    <mergeCell ref="A27:B27"/>
    <mergeCell ref="C27:F27"/>
    <mergeCell ref="G27:H27"/>
    <mergeCell ref="J27:K27"/>
    <mergeCell ref="L27:M27"/>
    <mergeCell ref="N27:O27"/>
    <mergeCell ref="A30:B30"/>
    <mergeCell ref="C30:F30"/>
    <mergeCell ref="G30:H30"/>
    <mergeCell ref="J30:K30"/>
    <mergeCell ref="L30:M30"/>
    <mergeCell ref="N30:O30"/>
    <mergeCell ref="A29:B29"/>
    <mergeCell ref="C29:F29"/>
    <mergeCell ref="G29:H29"/>
    <mergeCell ref="J29:K29"/>
    <mergeCell ref="L29:M29"/>
    <mergeCell ref="N29:O29"/>
    <mergeCell ref="A32:C32"/>
    <mergeCell ref="D32:I32"/>
    <mergeCell ref="J32:M32"/>
    <mergeCell ref="N32:O32"/>
    <mergeCell ref="A33:C37"/>
    <mergeCell ref="D33:I37"/>
    <mergeCell ref="J33:M37"/>
    <mergeCell ref="N33:O37"/>
    <mergeCell ref="A31:B31"/>
    <mergeCell ref="C31:F31"/>
    <mergeCell ref="G31:H31"/>
    <mergeCell ref="J31:K31"/>
    <mergeCell ref="L31:M31"/>
    <mergeCell ref="N31:O31"/>
  </mergeCells>
  <phoneticPr fontId="1" type="noConversion"/>
  <dataValidations count="1">
    <dataValidation type="list" allowBlank="1" showInputMessage="1" showErrorMessage="1" sqref="A18">
      <formula1>課室</formula1>
    </dataValidation>
  </dataValidations>
  <pageMargins left="0.70866141732283472" right="0.31496062992125984" top="0.74803149606299213" bottom="0.35433070866141736" header="0.31496062992125984" footer="0.31496062992125984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16"/>
  <sheetViews>
    <sheetView tabSelected="1" zoomScaleNormal="100" workbookViewId="0">
      <selection activeCell="A81" sqref="A81:B81"/>
    </sheetView>
  </sheetViews>
  <sheetFormatPr defaultRowHeight="16.5" x14ac:dyDescent="0.25"/>
  <cols>
    <col min="1" max="1" width="7.875" style="14" customWidth="1"/>
    <col min="2" max="2" width="10.625" style="14" customWidth="1"/>
    <col min="3" max="3" width="3.125" style="14" customWidth="1"/>
    <col min="4" max="4" width="2.875" style="14" customWidth="1"/>
    <col min="5" max="5" width="2.625" style="14" customWidth="1"/>
    <col min="6" max="6" width="3.5" style="14" customWidth="1"/>
    <col min="7" max="7" width="2.875" style="14" customWidth="1"/>
    <col min="8" max="8" width="3" style="14" customWidth="1"/>
    <col min="9" max="9" width="5.625" style="14" customWidth="1"/>
    <col min="10" max="10" width="2.625" style="14" customWidth="1"/>
    <col min="11" max="11" width="4.5" style="14" customWidth="1"/>
    <col min="12" max="12" width="5.875" style="14" customWidth="1"/>
    <col min="13" max="13" width="9" style="14"/>
    <col min="14" max="14" width="13.625" style="14" customWidth="1"/>
    <col min="15" max="16" width="9" style="14"/>
    <col min="17" max="17" width="9.5" style="14" bestFit="1" customWidth="1"/>
    <col min="18" max="23" width="9" style="14" customWidth="1"/>
  </cols>
  <sheetData>
    <row r="1" spans="1:23" ht="20.100000000000001" customHeight="1" x14ac:dyDescent="0.25">
      <c r="A1" s="102" t="s">
        <v>44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4" t="s">
        <v>45</v>
      </c>
      <c r="Q1" s="15">
        <v>107</v>
      </c>
    </row>
    <row r="2" spans="1:23" ht="20.100000000000001" customHeight="1" x14ac:dyDescent="0.25">
      <c r="A2" s="102" t="s">
        <v>11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4" t="s">
        <v>31</v>
      </c>
      <c r="Q2" s="16">
        <v>1</v>
      </c>
    </row>
    <row r="3" spans="1:23" ht="20.100000000000001" customHeight="1" x14ac:dyDescent="0.25">
      <c r="A3" s="17" t="str">
        <f>CONCATENATE("所屬年度:",Q1,"年度")</f>
        <v>所屬年度:107年度</v>
      </c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4" t="s">
        <v>32</v>
      </c>
      <c r="Q3" s="16">
        <v>5</v>
      </c>
    </row>
    <row r="4" spans="1:23" ht="24.95" customHeight="1" x14ac:dyDescent="0.25">
      <c r="A4" s="103" t="s">
        <v>12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23" ht="30" customHeight="1" x14ac:dyDescent="0.25">
      <c r="A5" s="104" t="s">
        <v>10</v>
      </c>
      <c r="B5" s="104"/>
      <c r="C5" s="104" t="s">
        <v>9</v>
      </c>
      <c r="D5" s="104"/>
      <c r="E5" s="104"/>
      <c r="F5" s="104"/>
      <c r="G5" s="104"/>
      <c r="H5" s="104"/>
      <c r="I5" s="105" t="s">
        <v>5</v>
      </c>
      <c r="J5" s="106"/>
      <c r="K5" s="107"/>
      <c r="L5" s="96"/>
      <c r="M5" s="108"/>
      <c r="N5" s="108"/>
      <c r="O5" s="97"/>
    </row>
    <row r="6" spans="1:23" ht="30" customHeight="1" x14ac:dyDescent="0.25">
      <c r="A6" s="104"/>
      <c r="B6" s="104"/>
      <c r="C6" s="19" t="s">
        <v>0</v>
      </c>
      <c r="D6" s="19" t="s">
        <v>1</v>
      </c>
      <c r="E6" s="19" t="s">
        <v>2</v>
      </c>
      <c r="F6" s="19" t="s">
        <v>3</v>
      </c>
      <c r="G6" s="19" t="s">
        <v>0</v>
      </c>
      <c r="H6" s="19" t="s">
        <v>4</v>
      </c>
      <c r="I6" s="105" t="s">
        <v>6</v>
      </c>
      <c r="J6" s="106"/>
      <c r="K6" s="107"/>
      <c r="L6" s="96"/>
      <c r="M6" s="108"/>
      <c r="N6" s="108"/>
      <c r="O6" s="97"/>
    </row>
    <row r="7" spans="1:23" ht="30" customHeight="1" x14ac:dyDescent="0.25">
      <c r="A7" s="104"/>
      <c r="B7" s="104"/>
      <c r="C7" s="109">
        <f>R17</f>
        <v>0</v>
      </c>
      <c r="D7" s="109">
        <f t="shared" ref="D7:H7" si="0">S17</f>
        <v>0</v>
      </c>
      <c r="E7" s="109">
        <f t="shared" si="0"/>
        <v>0</v>
      </c>
      <c r="F7" s="109">
        <f t="shared" si="0"/>
        <v>0</v>
      </c>
      <c r="G7" s="109">
        <f t="shared" si="0"/>
        <v>0</v>
      </c>
      <c r="H7" s="109" t="str">
        <f t="shared" si="0"/>
        <v>0</v>
      </c>
      <c r="I7" s="116" t="s">
        <v>7</v>
      </c>
      <c r="J7" s="117"/>
      <c r="K7" s="118"/>
      <c r="L7" s="110"/>
      <c r="M7" s="111"/>
      <c r="N7" s="111"/>
      <c r="O7" s="112"/>
      <c r="Q7" s="20"/>
    </row>
    <row r="8" spans="1:23" ht="20.25" customHeight="1" x14ac:dyDescent="0.25">
      <c r="A8" s="104"/>
      <c r="B8" s="104"/>
      <c r="C8" s="109"/>
      <c r="D8" s="109"/>
      <c r="E8" s="109"/>
      <c r="F8" s="109"/>
      <c r="G8" s="109"/>
      <c r="H8" s="109"/>
      <c r="I8" s="122"/>
      <c r="J8" s="123"/>
      <c r="K8" s="124"/>
      <c r="L8" s="113"/>
      <c r="M8" s="114"/>
      <c r="N8" s="114"/>
      <c r="O8" s="115"/>
    </row>
    <row r="9" spans="1:23" ht="18" customHeight="1" x14ac:dyDescent="0.25">
      <c r="A9" s="116" t="s">
        <v>16</v>
      </c>
      <c r="B9" s="117"/>
      <c r="C9" s="118"/>
      <c r="D9" s="125" t="s">
        <v>13</v>
      </c>
      <c r="E9" s="126"/>
      <c r="F9" s="126"/>
      <c r="G9" s="126"/>
      <c r="H9" s="126"/>
      <c r="I9" s="127"/>
      <c r="J9" s="128" t="s">
        <v>17</v>
      </c>
      <c r="K9" s="129"/>
      <c r="L9" s="129"/>
      <c r="M9" s="130"/>
      <c r="N9" s="116" t="s">
        <v>18</v>
      </c>
      <c r="O9" s="118"/>
    </row>
    <row r="10" spans="1:23" ht="18" customHeight="1" x14ac:dyDescent="0.25">
      <c r="A10" s="119"/>
      <c r="B10" s="120"/>
      <c r="C10" s="121"/>
      <c r="D10" s="126" t="s">
        <v>14</v>
      </c>
      <c r="E10" s="126"/>
      <c r="F10" s="126"/>
      <c r="G10" s="126"/>
      <c r="H10" s="126"/>
      <c r="I10" s="127"/>
      <c r="J10" s="131"/>
      <c r="K10" s="132"/>
      <c r="L10" s="132"/>
      <c r="M10" s="133"/>
      <c r="N10" s="119"/>
      <c r="O10" s="121"/>
    </row>
    <row r="11" spans="1:23" ht="18" customHeight="1" x14ac:dyDescent="0.25">
      <c r="A11" s="122"/>
      <c r="B11" s="123"/>
      <c r="C11" s="124"/>
      <c r="D11" s="126" t="s">
        <v>15</v>
      </c>
      <c r="E11" s="126"/>
      <c r="F11" s="126"/>
      <c r="G11" s="126"/>
      <c r="H11" s="126"/>
      <c r="I11" s="127"/>
      <c r="J11" s="134"/>
      <c r="K11" s="135"/>
      <c r="L11" s="135"/>
      <c r="M11" s="136"/>
      <c r="N11" s="122"/>
      <c r="O11" s="124"/>
      <c r="Q11" s="2">
        <f>$L$110</f>
        <v>0</v>
      </c>
      <c r="R11" s="14">
        <f>LEN(Q11)</f>
        <v>1</v>
      </c>
    </row>
    <row r="12" spans="1:23" ht="27.95" customHeight="1" x14ac:dyDescent="0.25">
      <c r="A12" s="104"/>
      <c r="B12" s="104"/>
      <c r="C12" s="104"/>
      <c r="D12" s="146"/>
      <c r="E12" s="146"/>
      <c r="F12" s="146"/>
      <c r="G12" s="146"/>
      <c r="H12" s="146"/>
      <c r="I12" s="146"/>
      <c r="J12" s="147"/>
      <c r="K12" s="147"/>
      <c r="L12" s="147"/>
      <c r="M12" s="147"/>
      <c r="N12" s="104"/>
      <c r="O12" s="104"/>
    </row>
    <row r="13" spans="1:23" ht="27.95" customHeight="1" x14ac:dyDescent="0.25">
      <c r="A13" s="104"/>
      <c r="B13" s="104"/>
      <c r="C13" s="104"/>
      <c r="D13" s="146"/>
      <c r="E13" s="146"/>
      <c r="F13" s="146"/>
      <c r="G13" s="146"/>
      <c r="H13" s="146"/>
      <c r="I13" s="146"/>
      <c r="J13" s="147"/>
      <c r="K13" s="147"/>
      <c r="L13" s="147"/>
      <c r="M13" s="147"/>
      <c r="N13" s="104"/>
      <c r="O13" s="104"/>
    </row>
    <row r="14" spans="1:23" ht="27.95" customHeight="1" x14ac:dyDescent="0.25">
      <c r="A14" s="104"/>
      <c r="B14" s="104"/>
      <c r="C14" s="104"/>
      <c r="D14" s="146"/>
      <c r="E14" s="146"/>
      <c r="F14" s="146"/>
      <c r="G14" s="146"/>
      <c r="H14" s="146"/>
      <c r="I14" s="146"/>
      <c r="J14" s="147"/>
      <c r="K14" s="147"/>
      <c r="L14" s="147"/>
      <c r="M14" s="147"/>
      <c r="N14" s="104"/>
      <c r="O14" s="104"/>
    </row>
    <row r="15" spans="1:23" x14ac:dyDescent="0.25">
      <c r="A15" s="137" t="s">
        <v>19</v>
      </c>
      <c r="B15" s="138"/>
      <c r="C15" s="138"/>
      <c r="D15" s="138"/>
      <c r="E15" s="138"/>
      <c r="F15" s="138"/>
      <c r="G15" s="138"/>
      <c r="H15" s="138"/>
      <c r="I15" s="138"/>
      <c r="J15" s="139"/>
      <c r="K15" s="139"/>
      <c r="L15" s="139"/>
      <c r="M15" s="139"/>
      <c r="N15" s="139"/>
      <c r="O15" s="139"/>
    </row>
    <row r="16" spans="1:23" ht="31.5" customHeight="1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1" t="s">
        <v>20</v>
      </c>
      <c r="K16" s="139"/>
      <c r="L16" s="139"/>
      <c r="M16" s="142"/>
      <c r="N16" s="105"/>
      <c r="O16" s="107"/>
      <c r="R16" s="14" t="s">
        <v>0</v>
      </c>
      <c r="S16" s="14" t="s">
        <v>1</v>
      </c>
      <c r="T16" s="14" t="s">
        <v>2</v>
      </c>
      <c r="U16" s="14" t="s">
        <v>3</v>
      </c>
      <c r="V16" s="14" t="s">
        <v>0</v>
      </c>
      <c r="W16" s="14" t="s">
        <v>4</v>
      </c>
    </row>
    <row r="17" spans="1:23" ht="31.5" customHeight="1" x14ac:dyDescent="0.25">
      <c r="A17" s="143" t="s">
        <v>21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R17" s="14">
        <f>IF($R$11&gt;5,R18,)</f>
        <v>0</v>
      </c>
      <c r="S17" s="14">
        <f>IF($R$11&gt;4,S18,)</f>
        <v>0</v>
      </c>
      <c r="T17" s="14">
        <f>IF($R$11&gt;3,T18,)</f>
        <v>0</v>
      </c>
      <c r="U17" s="14">
        <f>IF($R$11&gt;2,U18,)</f>
        <v>0</v>
      </c>
      <c r="V17" s="14">
        <f>IF($R$11&gt;1,V18,)</f>
        <v>0</v>
      </c>
      <c r="W17" s="14" t="str">
        <f>IF($R$11&gt;0,W18,)</f>
        <v>0</v>
      </c>
    </row>
    <row r="18" spans="1:23" ht="18" customHeight="1" x14ac:dyDescent="0.25">
      <c r="A18" s="235" t="s">
        <v>22</v>
      </c>
      <c r="B18" s="235"/>
      <c r="C18" s="21"/>
      <c r="D18" s="21" t="s">
        <v>29</v>
      </c>
      <c r="E18" s="21"/>
      <c r="F18" s="21"/>
      <c r="G18" s="145">
        <f>Q1</f>
        <v>107</v>
      </c>
      <c r="H18" s="145"/>
      <c r="I18" s="22" t="s">
        <v>30</v>
      </c>
      <c r="J18" s="145">
        <f>Q2</f>
        <v>1</v>
      </c>
      <c r="K18" s="145"/>
      <c r="L18" s="21" t="s">
        <v>31</v>
      </c>
      <c r="M18" s="23">
        <f>Q3</f>
        <v>5</v>
      </c>
      <c r="N18" s="21" t="s">
        <v>32</v>
      </c>
      <c r="O18" s="21"/>
      <c r="R18" s="14" t="str">
        <f>LEFTB(R19,1)</f>
        <v>0</v>
      </c>
      <c r="S18" s="14" t="str">
        <f>LEFTB(S19,1)</f>
        <v>0</v>
      </c>
      <c r="T18" s="14" t="str">
        <f>LEFTB(T19,1)</f>
        <v>0</v>
      </c>
      <c r="U18" s="14" t="str">
        <f>LEFTB(U19,1)</f>
        <v>0</v>
      </c>
      <c r="V18" s="14" t="str">
        <f>LEFTB(V19,1)</f>
        <v>0</v>
      </c>
      <c r="W18" s="14" t="str">
        <f>RIGHT(Q11,1)</f>
        <v>0</v>
      </c>
    </row>
    <row r="19" spans="1:23" x14ac:dyDescent="0.25">
      <c r="A19" s="141" t="s">
        <v>39</v>
      </c>
      <c r="B19" s="142"/>
      <c r="C19" s="141" t="s">
        <v>33</v>
      </c>
      <c r="D19" s="139"/>
      <c r="E19" s="139"/>
      <c r="F19" s="142"/>
      <c r="G19" s="141" t="s">
        <v>38</v>
      </c>
      <c r="H19" s="142"/>
      <c r="I19" s="24" t="s">
        <v>37</v>
      </c>
      <c r="J19" s="141" t="s">
        <v>36</v>
      </c>
      <c r="K19" s="142"/>
      <c r="L19" s="141" t="s">
        <v>35</v>
      </c>
      <c r="M19" s="142"/>
      <c r="N19" s="105" t="s">
        <v>34</v>
      </c>
      <c r="O19" s="107"/>
      <c r="R19" s="14" t="str">
        <f>RIGHTB($Q$11,6)</f>
        <v>0</v>
      </c>
      <c r="S19" s="14" t="str">
        <f>RIGHTB($Q$11,5)</f>
        <v>0</v>
      </c>
      <c r="T19" s="14" t="str">
        <f>RIGHTB($Q$11,4)</f>
        <v>0</v>
      </c>
      <c r="U19" s="14" t="str">
        <f>RIGHTB($Q$11,3)</f>
        <v>0</v>
      </c>
      <c r="V19" s="14" t="str">
        <f>RIGHTB($Q$11,2)</f>
        <v>0</v>
      </c>
    </row>
    <row r="20" spans="1:23" ht="21" customHeight="1" x14ac:dyDescent="0.25">
      <c r="A20" s="89"/>
      <c r="B20" s="90"/>
      <c r="C20" s="91"/>
      <c r="D20" s="92"/>
      <c r="E20" s="92"/>
      <c r="F20" s="93"/>
      <c r="G20" s="91"/>
      <c r="H20" s="93"/>
      <c r="I20" s="11"/>
      <c r="J20" s="91"/>
      <c r="K20" s="93"/>
      <c r="L20" s="232">
        <f>I20*J20</f>
        <v>0</v>
      </c>
      <c r="M20" s="233"/>
      <c r="N20" s="96"/>
      <c r="O20" s="97"/>
    </row>
    <row r="21" spans="1:23" ht="21" customHeight="1" x14ac:dyDescent="0.25">
      <c r="A21" s="89"/>
      <c r="B21" s="90"/>
      <c r="C21" s="91"/>
      <c r="D21" s="92"/>
      <c r="E21" s="92"/>
      <c r="F21" s="93"/>
      <c r="G21" s="91"/>
      <c r="H21" s="93"/>
      <c r="I21" s="11"/>
      <c r="J21" s="91"/>
      <c r="K21" s="93"/>
      <c r="L21" s="232">
        <f t="shared" ref="L21:L30" si="1">I21*J21</f>
        <v>0</v>
      </c>
      <c r="M21" s="233"/>
      <c r="N21" s="96"/>
      <c r="O21" s="97"/>
    </row>
    <row r="22" spans="1:23" ht="21" customHeight="1" x14ac:dyDescent="0.25">
      <c r="A22" s="89"/>
      <c r="B22" s="90"/>
      <c r="C22" s="91"/>
      <c r="D22" s="92"/>
      <c r="E22" s="92"/>
      <c r="F22" s="93"/>
      <c r="G22" s="91"/>
      <c r="H22" s="93"/>
      <c r="I22" s="11"/>
      <c r="J22" s="91"/>
      <c r="K22" s="93"/>
      <c r="L22" s="232">
        <f t="shared" si="1"/>
        <v>0</v>
      </c>
      <c r="M22" s="233"/>
      <c r="N22" s="96"/>
      <c r="O22" s="97"/>
    </row>
    <row r="23" spans="1:23" ht="21" customHeight="1" x14ac:dyDescent="0.25">
      <c r="A23" s="89"/>
      <c r="B23" s="90"/>
      <c r="C23" s="91"/>
      <c r="D23" s="92"/>
      <c r="E23" s="92"/>
      <c r="F23" s="93"/>
      <c r="G23" s="91"/>
      <c r="H23" s="93"/>
      <c r="I23" s="11"/>
      <c r="J23" s="91"/>
      <c r="K23" s="93"/>
      <c r="L23" s="232">
        <f t="shared" si="1"/>
        <v>0</v>
      </c>
      <c r="M23" s="233"/>
      <c r="N23" s="96"/>
      <c r="O23" s="97"/>
    </row>
    <row r="24" spans="1:23" ht="21" customHeight="1" x14ac:dyDescent="0.25">
      <c r="A24" s="89"/>
      <c r="B24" s="90"/>
      <c r="C24" s="91"/>
      <c r="D24" s="92"/>
      <c r="E24" s="92"/>
      <c r="F24" s="93"/>
      <c r="G24" s="91"/>
      <c r="H24" s="93"/>
      <c r="I24" s="11"/>
      <c r="J24" s="91"/>
      <c r="K24" s="93"/>
      <c r="L24" s="232">
        <f t="shared" si="1"/>
        <v>0</v>
      </c>
      <c r="M24" s="233"/>
      <c r="N24" s="96"/>
      <c r="O24" s="97"/>
    </row>
    <row r="25" spans="1:23" ht="21" customHeight="1" x14ac:dyDescent="0.25">
      <c r="A25" s="89"/>
      <c r="B25" s="90"/>
      <c r="C25" s="91"/>
      <c r="D25" s="92"/>
      <c r="E25" s="92"/>
      <c r="F25" s="93"/>
      <c r="G25" s="91"/>
      <c r="H25" s="93"/>
      <c r="I25" s="11"/>
      <c r="J25" s="91"/>
      <c r="K25" s="93"/>
      <c r="L25" s="232">
        <f t="shared" si="1"/>
        <v>0</v>
      </c>
      <c r="M25" s="233"/>
      <c r="N25" s="96"/>
      <c r="O25" s="97"/>
    </row>
    <row r="26" spans="1:23" ht="21" customHeight="1" x14ac:dyDescent="0.25">
      <c r="A26" s="89"/>
      <c r="B26" s="90"/>
      <c r="C26" s="91"/>
      <c r="D26" s="92"/>
      <c r="E26" s="92"/>
      <c r="F26" s="93"/>
      <c r="G26" s="91"/>
      <c r="H26" s="93"/>
      <c r="I26" s="11"/>
      <c r="J26" s="91"/>
      <c r="K26" s="93"/>
      <c r="L26" s="232">
        <f t="shared" si="1"/>
        <v>0</v>
      </c>
      <c r="M26" s="233"/>
      <c r="N26" s="96"/>
      <c r="O26" s="97"/>
    </row>
    <row r="27" spans="1:23" ht="21" customHeight="1" x14ac:dyDescent="0.25">
      <c r="A27" s="89"/>
      <c r="B27" s="90"/>
      <c r="C27" s="91"/>
      <c r="D27" s="92"/>
      <c r="E27" s="92"/>
      <c r="F27" s="93"/>
      <c r="G27" s="91"/>
      <c r="H27" s="93"/>
      <c r="I27" s="11"/>
      <c r="J27" s="91"/>
      <c r="K27" s="93"/>
      <c r="L27" s="232">
        <f t="shared" si="1"/>
        <v>0</v>
      </c>
      <c r="M27" s="233"/>
      <c r="N27" s="96"/>
      <c r="O27" s="97"/>
    </row>
    <row r="28" spans="1:23" ht="21" customHeight="1" x14ac:dyDescent="0.25">
      <c r="A28" s="89"/>
      <c r="B28" s="90"/>
      <c r="C28" s="91"/>
      <c r="D28" s="92"/>
      <c r="E28" s="92"/>
      <c r="F28" s="93"/>
      <c r="G28" s="91"/>
      <c r="H28" s="93"/>
      <c r="I28" s="11"/>
      <c r="J28" s="91"/>
      <c r="K28" s="93"/>
      <c r="L28" s="232">
        <f t="shared" si="1"/>
        <v>0</v>
      </c>
      <c r="M28" s="233"/>
      <c r="N28" s="96"/>
      <c r="O28" s="97"/>
    </row>
    <row r="29" spans="1:23" ht="21" customHeight="1" x14ac:dyDescent="0.25">
      <c r="A29" s="89"/>
      <c r="B29" s="90"/>
      <c r="C29" s="91"/>
      <c r="D29" s="92"/>
      <c r="E29" s="92"/>
      <c r="F29" s="93"/>
      <c r="G29" s="91"/>
      <c r="H29" s="93"/>
      <c r="I29" s="11"/>
      <c r="J29" s="91"/>
      <c r="K29" s="93"/>
      <c r="L29" s="232">
        <f t="shared" si="1"/>
        <v>0</v>
      </c>
      <c r="M29" s="233"/>
      <c r="N29" s="96"/>
      <c r="O29" s="97"/>
    </row>
    <row r="30" spans="1:23" ht="21" customHeight="1" x14ac:dyDescent="0.25">
      <c r="A30" s="89"/>
      <c r="B30" s="90"/>
      <c r="C30" s="91"/>
      <c r="D30" s="92"/>
      <c r="E30" s="92"/>
      <c r="F30" s="93"/>
      <c r="G30" s="91"/>
      <c r="H30" s="93"/>
      <c r="I30" s="11"/>
      <c r="J30" s="91"/>
      <c r="K30" s="93"/>
      <c r="L30" s="232">
        <f t="shared" si="1"/>
        <v>0</v>
      </c>
      <c r="M30" s="233"/>
      <c r="N30" s="96"/>
      <c r="O30" s="97"/>
    </row>
    <row r="31" spans="1:23" ht="21" customHeight="1" x14ac:dyDescent="0.25">
      <c r="A31" s="151" t="s">
        <v>47</v>
      </c>
      <c r="B31" s="151"/>
      <c r="C31" s="141"/>
      <c r="D31" s="139"/>
      <c r="E31" s="139"/>
      <c r="F31" s="142"/>
      <c r="G31" s="141"/>
      <c r="H31" s="142"/>
      <c r="I31" s="24"/>
      <c r="J31" s="141"/>
      <c r="K31" s="142"/>
      <c r="L31" s="148">
        <f>SUM(L20:M30)</f>
        <v>0</v>
      </c>
      <c r="M31" s="149"/>
      <c r="N31" s="96"/>
      <c r="O31" s="97"/>
    </row>
    <row r="32" spans="1:23" x14ac:dyDescent="0.25">
      <c r="A32" s="150" t="s">
        <v>40</v>
      </c>
      <c r="B32" s="146"/>
      <c r="C32" s="146"/>
      <c r="D32" s="146" t="s">
        <v>43</v>
      </c>
      <c r="E32" s="146"/>
      <c r="F32" s="146"/>
      <c r="G32" s="146"/>
      <c r="H32" s="146"/>
      <c r="I32" s="146"/>
      <c r="J32" s="146" t="s">
        <v>41</v>
      </c>
      <c r="K32" s="146"/>
      <c r="L32" s="146"/>
      <c r="M32" s="146"/>
      <c r="N32" s="146" t="s">
        <v>42</v>
      </c>
      <c r="O32" s="146"/>
    </row>
    <row r="33" spans="1:15" x14ac:dyDescent="0.25">
      <c r="A33" s="116"/>
      <c r="B33" s="117"/>
      <c r="C33" s="118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</row>
    <row r="34" spans="1:15" x14ac:dyDescent="0.25">
      <c r="A34" s="119"/>
      <c r="B34" s="120"/>
      <c r="C34" s="121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</row>
    <row r="35" spans="1:15" x14ac:dyDescent="0.25">
      <c r="A35" s="119"/>
      <c r="B35" s="120"/>
      <c r="C35" s="121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</row>
    <row r="36" spans="1:15" x14ac:dyDescent="0.25">
      <c r="A36" s="119"/>
      <c r="B36" s="120"/>
      <c r="C36" s="121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</row>
    <row r="37" spans="1:15" x14ac:dyDescent="0.25">
      <c r="A37" s="122"/>
      <c r="B37" s="123"/>
      <c r="C37" s="12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</row>
    <row r="38" spans="1:15" ht="19.5" x14ac:dyDescent="0.25">
      <c r="A38" s="143" t="s">
        <v>21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</row>
    <row r="39" spans="1:15" x14ac:dyDescent="0.25">
      <c r="A39" s="144" t="str">
        <f>A18</f>
        <v>總  務  處  [  室  ]</v>
      </c>
      <c r="B39" s="144"/>
      <c r="C39" s="21"/>
      <c r="D39" s="21" t="s">
        <v>29</v>
      </c>
      <c r="E39" s="21"/>
      <c r="F39" s="21"/>
      <c r="G39" s="152">
        <v>107</v>
      </c>
      <c r="H39" s="152"/>
      <c r="I39" s="22" t="s">
        <v>30</v>
      </c>
      <c r="J39" s="152">
        <v>1</v>
      </c>
      <c r="K39" s="152"/>
      <c r="L39" s="21" t="s">
        <v>31</v>
      </c>
      <c r="M39" s="25">
        <v>5</v>
      </c>
      <c r="N39" s="21" t="s">
        <v>32</v>
      </c>
      <c r="O39" s="21"/>
    </row>
    <row r="40" spans="1:15" x14ac:dyDescent="0.25">
      <c r="A40" s="141" t="s">
        <v>39</v>
      </c>
      <c r="B40" s="142"/>
      <c r="C40" s="141" t="s">
        <v>33</v>
      </c>
      <c r="D40" s="139"/>
      <c r="E40" s="139"/>
      <c r="F40" s="142"/>
      <c r="G40" s="141" t="s">
        <v>38</v>
      </c>
      <c r="H40" s="142"/>
      <c r="I40" s="24" t="s">
        <v>37</v>
      </c>
      <c r="J40" s="141" t="s">
        <v>36</v>
      </c>
      <c r="K40" s="142"/>
      <c r="L40" s="141" t="s">
        <v>35</v>
      </c>
      <c r="M40" s="142"/>
      <c r="N40" s="105" t="s">
        <v>34</v>
      </c>
      <c r="O40" s="107"/>
    </row>
    <row r="41" spans="1:15" ht="21" customHeight="1" x14ac:dyDescent="0.25">
      <c r="A41" s="89"/>
      <c r="B41" s="90"/>
      <c r="C41" s="91"/>
      <c r="D41" s="92"/>
      <c r="E41" s="92"/>
      <c r="F41" s="93"/>
      <c r="G41" s="91"/>
      <c r="H41" s="93"/>
      <c r="I41" s="11"/>
      <c r="J41" s="91"/>
      <c r="K41" s="93"/>
      <c r="L41" s="148">
        <f>I41*J41</f>
        <v>0</v>
      </c>
      <c r="M41" s="149"/>
      <c r="N41" s="96"/>
      <c r="O41" s="97"/>
    </row>
    <row r="42" spans="1:15" ht="21" customHeight="1" x14ac:dyDescent="0.25">
      <c r="A42" s="89"/>
      <c r="B42" s="90"/>
      <c r="C42" s="91"/>
      <c r="D42" s="92"/>
      <c r="E42" s="92"/>
      <c r="F42" s="93"/>
      <c r="G42" s="91"/>
      <c r="H42" s="93"/>
      <c r="I42" s="11"/>
      <c r="J42" s="91"/>
      <c r="K42" s="93"/>
      <c r="L42" s="148">
        <f t="shared" ref="L42:L69" si="2">I42*J42</f>
        <v>0</v>
      </c>
      <c r="M42" s="149"/>
      <c r="N42" s="96"/>
      <c r="O42" s="97"/>
    </row>
    <row r="43" spans="1:15" ht="21" customHeight="1" x14ac:dyDescent="0.25">
      <c r="A43" s="89"/>
      <c r="B43" s="90"/>
      <c r="C43" s="91"/>
      <c r="D43" s="92"/>
      <c r="E43" s="92"/>
      <c r="F43" s="93"/>
      <c r="G43" s="91"/>
      <c r="H43" s="93"/>
      <c r="I43" s="11"/>
      <c r="J43" s="91"/>
      <c r="K43" s="93"/>
      <c r="L43" s="148">
        <f t="shared" si="2"/>
        <v>0</v>
      </c>
      <c r="M43" s="149"/>
      <c r="N43" s="96"/>
      <c r="O43" s="97"/>
    </row>
    <row r="44" spans="1:15" ht="21" customHeight="1" x14ac:dyDescent="0.25">
      <c r="A44" s="89"/>
      <c r="B44" s="90"/>
      <c r="C44" s="91"/>
      <c r="D44" s="92"/>
      <c r="E44" s="92"/>
      <c r="F44" s="93"/>
      <c r="G44" s="91"/>
      <c r="H44" s="93"/>
      <c r="I44" s="11"/>
      <c r="J44" s="91"/>
      <c r="K44" s="93"/>
      <c r="L44" s="148">
        <f t="shared" si="2"/>
        <v>0</v>
      </c>
      <c r="M44" s="149"/>
      <c r="N44" s="96"/>
      <c r="O44" s="97"/>
    </row>
    <row r="45" spans="1:15" ht="21" customHeight="1" x14ac:dyDescent="0.25">
      <c r="A45" s="89"/>
      <c r="B45" s="90"/>
      <c r="C45" s="91"/>
      <c r="D45" s="92"/>
      <c r="E45" s="92"/>
      <c r="F45" s="93"/>
      <c r="G45" s="91"/>
      <c r="H45" s="93"/>
      <c r="I45" s="11"/>
      <c r="J45" s="91"/>
      <c r="K45" s="93"/>
      <c r="L45" s="148">
        <f t="shared" si="2"/>
        <v>0</v>
      </c>
      <c r="M45" s="149"/>
      <c r="N45" s="96"/>
      <c r="O45" s="97"/>
    </row>
    <row r="46" spans="1:15" ht="21" customHeight="1" x14ac:dyDescent="0.25">
      <c r="A46" s="89"/>
      <c r="B46" s="90"/>
      <c r="C46" s="91"/>
      <c r="D46" s="92"/>
      <c r="E46" s="92"/>
      <c r="F46" s="93"/>
      <c r="G46" s="91"/>
      <c r="H46" s="93"/>
      <c r="I46" s="11"/>
      <c r="J46" s="91"/>
      <c r="K46" s="93"/>
      <c r="L46" s="148">
        <f t="shared" si="2"/>
        <v>0</v>
      </c>
      <c r="M46" s="149"/>
      <c r="N46" s="96"/>
      <c r="O46" s="97"/>
    </row>
    <row r="47" spans="1:15" ht="21" customHeight="1" x14ac:dyDescent="0.25">
      <c r="A47" s="89"/>
      <c r="B47" s="90"/>
      <c r="C47" s="91"/>
      <c r="D47" s="92"/>
      <c r="E47" s="92"/>
      <c r="F47" s="93"/>
      <c r="G47" s="91"/>
      <c r="H47" s="93"/>
      <c r="I47" s="11"/>
      <c r="J47" s="91"/>
      <c r="K47" s="93"/>
      <c r="L47" s="148">
        <f t="shared" si="2"/>
        <v>0</v>
      </c>
      <c r="M47" s="149"/>
      <c r="N47" s="96"/>
      <c r="O47" s="97"/>
    </row>
    <row r="48" spans="1:15" ht="21" customHeight="1" x14ac:dyDescent="0.25">
      <c r="A48" s="89"/>
      <c r="B48" s="90"/>
      <c r="C48" s="91"/>
      <c r="D48" s="92"/>
      <c r="E48" s="92"/>
      <c r="F48" s="93"/>
      <c r="G48" s="91"/>
      <c r="H48" s="93"/>
      <c r="I48" s="11"/>
      <c r="J48" s="91"/>
      <c r="K48" s="93"/>
      <c r="L48" s="148">
        <f t="shared" si="2"/>
        <v>0</v>
      </c>
      <c r="M48" s="149"/>
      <c r="N48" s="96"/>
      <c r="O48" s="97"/>
    </row>
    <row r="49" spans="1:15" ht="21" customHeight="1" x14ac:dyDescent="0.25">
      <c r="A49" s="89"/>
      <c r="B49" s="90"/>
      <c r="C49" s="91"/>
      <c r="D49" s="92"/>
      <c r="E49" s="92"/>
      <c r="F49" s="93"/>
      <c r="G49" s="91"/>
      <c r="H49" s="93"/>
      <c r="I49" s="11"/>
      <c r="J49" s="91"/>
      <c r="K49" s="93"/>
      <c r="L49" s="148">
        <f t="shared" si="2"/>
        <v>0</v>
      </c>
      <c r="M49" s="149"/>
      <c r="N49" s="96"/>
      <c r="O49" s="97"/>
    </row>
    <row r="50" spans="1:15" ht="21" customHeight="1" x14ac:dyDescent="0.25">
      <c r="A50" s="89"/>
      <c r="B50" s="90"/>
      <c r="C50" s="91"/>
      <c r="D50" s="92"/>
      <c r="E50" s="92"/>
      <c r="F50" s="93"/>
      <c r="G50" s="91"/>
      <c r="H50" s="93"/>
      <c r="I50" s="11"/>
      <c r="J50" s="91"/>
      <c r="K50" s="93"/>
      <c r="L50" s="148">
        <f t="shared" si="2"/>
        <v>0</v>
      </c>
      <c r="M50" s="149"/>
      <c r="N50" s="96"/>
      <c r="O50" s="97"/>
    </row>
    <row r="51" spans="1:15" ht="21" customHeight="1" x14ac:dyDescent="0.25">
      <c r="A51" s="89"/>
      <c r="B51" s="90"/>
      <c r="C51" s="91"/>
      <c r="D51" s="92"/>
      <c r="E51" s="92"/>
      <c r="F51" s="93"/>
      <c r="G51" s="91"/>
      <c r="H51" s="93"/>
      <c r="I51" s="11"/>
      <c r="J51" s="91"/>
      <c r="K51" s="93"/>
      <c r="L51" s="148">
        <f t="shared" si="2"/>
        <v>0</v>
      </c>
      <c r="M51" s="149"/>
      <c r="N51" s="96"/>
      <c r="O51" s="97"/>
    </row>
    <row r="52" spans="1:15" ht="21" customHeight="1" x14ac:dyDescent="0.25">
      <c r="A52" s="89"/>
      <c r="B52" s="90"/>
      <c r="C52" s="91"/>
      <c r="D52" s="92"/>
      <c r="E52" s="92"/>
      <c r="F52" s="93"/>
      <c r="G52" s="91"/>
      <c r="H52" s="93"/>
      <c r="I52" s="11"/>
      <c r="J52" s="91"/>
      <c r="K52" s="93"/>
      <c r="L52" s="148">
        <f t="shared" si="2"/>
        <v>0</v>
      </c>
      <c r="M52" s="149"/>
      <c r="N52" s="96"/>
      <c r="O52" s="97"/>
    </row>
    <row r="53" spans="1:15" ht="21" customHeight="1" x14ac:dyDescent="0.25">
      <c r="A53" s="89"/>
      <c r="B53" s="90"/>
      <c r="C53" s="91"/>
      <c r="D53" s="92"/>
      <c r="E53" s="92"/>
      <c r="F53" s="93"/>
      <c r="G53" s="91"/>
      <c r="H53" s="93"/>
      <c r="I53" s="11"/>
      <c r="J53" s="91"/>
      <c r="K53" s="93"/>
      <c r="L53" s="148">
        <f t="shared" si="2"/>
        <v>0</v>
      </c>
      <c r="M53" s="149"/>
      <c r="N53" s="96"/>
      <c r="O53" s="97"/>
    </row>
    <row r="54" spans="1:15" ht="21" customHeight="1" x14ac:dyDescent="0.25">
      <c r="A54" s="89"/>
      <c r="B54" s="90"/>
      <c r="C54" s="91"/>
      <c r="D54" s="92"/>
      <c r="E54" s="92"/>
      <c r="F54" s="93"/>
      <c r="G54" s="91"/>
      <c r="H54" s="93"/>
      <c r="I54" s="11"/>
      <c r="J54" s="91"/>
      <c r="K54" s="93"/>
      <c r="L54" s="148">
        <f t="shared" si="2"/>
        <v>0</v>
      </c>
      <c r="M54" s="149"/>
      <c r="N54" s="96"/>
      <c r="O54" s="97"/>
    </row>
    <row r="55" spans="1:15" ht="21" customHeight="1" x14ac:dyDescent="0.25">
      <c r="A55" s="89"/>
      <c r="B55" s="90"/>
      <c r="C55" s="91"/>
      <c r="D55" s="92"/>
      <c r="E55" s="92"/>
      <c r="F55" s="93"/>
      <c r="G55" s="91"/>
      <c r="H55" s="93"/>
      <c r="I55" s="11"/>
      <c r="J55" s="91"/>
      <c r="K55" s="93"/>
      <c r="L55" s="148">
        <f t="shared" si="2"/>
        <v>0</v>
      </c>
      <c r="M55" s="149"/>
      <c r="N55" s="96"/>
      <c r="O55" s="97"/>
    </row>
    <row r="56" spans="1:15" ht="21" customHeight="1" x14ac:dyDescent="0.25">
      <c r="A56" s="89"/>
      <c r="B56" s="90"/>
      <c r="C56" s="91"/>
      <c r="D56" s="92"/>
      <c r="E56" s="92"/>
      <c r="F56" s="93"/>
      <c r="G56" s="91"/>
      <c r="H56" s="93"/>
      <c r="I56" s="11"/>
      <c r="J56" s="91"/>
      <c r="K56" s="93"/>
      <c r="L56" s="148">
        <f t="shared" si="2"/>
        <v>0</v>
      </c>
      <c r="M56" s="149"/>
      <c r="N56" s="96"/>
      <c r="O56" s="97"/>
    </row>
    <row r="57" spans="1:15" ht="21" customHeight="1" x14ac:dyDescent="0.25">
      <c r="A57" s="89"/>
      <c r="B57" s="90"/>
      <c r="C57" s="91"/>
      <c r="D57" s="92"/>
      <c r="E57" s="92"/>
      <c r="F57" s="93"/>
      <c r="G57" s="91"/>
      <c r="H57" s="93"/>
      <c r="I57" s="11"/>
      <c r="J57" s="91"/>
      <c r="K57" s="93"/>
      <c r="L57" s="148">
        <f t="shared" si="2"/>
        <v>0</v>
      </c>
      <c r="M57" s="149"/>
      <c r="N57" s="96"/>
      <c r="O57" s="97"/>
    </row>
    <row r="58" spans="1:15" ht="21" customHeight="1" x14ac:dyDescent="0.25">
      <c r="A58" s="89"/>
      <c r="B58" s="90"/>
      <c r="C58" s="91"/>
      <c r="D58" s="92"/>
      <c r="E58" s="92"/>
      <c r="F58" s="93"/>
      <c r="G58" s="91"/>
      <c r="H58" s="93"/>
      <c r="I58" s="11"/>
      <c r="J58" s="91"/>
      <c r="K58" s="93"/>
      <c r="L58" s="148">
        <f t="shared" si="2"/>
        <v>0</v>
      </c>
      <c r="M58" s="149"/>
      <c r="N58" s="96"/>
      <c r="O58" s="97"/>
    </row>
    <row r="59" spans="1:15" ht="21" customHeight="1" x14ac:dyDescent="0.25">
      <c r="A59" s="89"/>
      <c r="B59" s="90"/>
      <c r="C59" s="91"/>
      <c r="D59" s="92"/>
      <c r="E59" s="92"/>
      <c r="F59" s="93"/>
      <c r="G59" s="91"/>
      <c r="H59" s="93"/>
      <c r="I59" s="11"/>
      <c r="J59" s="91"/>
      <c r="K59" s="93"/>
      <c r="L59" s="148">
        <f t="shared" si="2"/>
        <v>0</v>
      </c>
      <c r="M59" s="149"/>
      <c r="N59" s="96"/>
      <c r="O59" s="97"/>
    </row>
    <row r="60" spans="1:15" ht="21" customHeight="1" x14ac:dyDescent="0.25">
      <c r="A60" s="89"/>
      <c r="B60" s="90"/>
      <c r="C60" s="91"/>
      <c r="D60" s="92"/>
      <c r="E60" s="92"/>
      <c r="F60" s="93"/>
      <c r="G60" s="91"/>
      <c r="H60" s="93"/>
      <c r="I60" s="11"/>
      <c r="J60" s="91"/>
      <c r="K60" s="93"/>
      <c r="L60" s="148">
        <f t="shared" si="2"/>
        <v>0</v>
      </c>
      <c r="M60" s="149"/>
      <c r="N60" s="96"/>
      <c r="O60" s="97"/>
    </row>
    <row r="61" spans="1:15" ht="21" customHeight="1" x14ac:dyDescent="0.25">
      <c r="A61" s="89"/>
      <c r="B61" s="90"/>
      <c r="C61" s="91"/>
      <c r="D61" s="92"/>
      <c r="E61" s="92"/>
      <c r="F61" s="93"/>
      <c r="G61" s="91"/>
      <c r="H61" s="93"/>
      <c r="I61" s="11"/>
      <c r="J61" s="91"/>
      <c r="K61" s="93"/>
      <c r="L61" s="148">
        <f t="shared" si="2"/>
        <v>0</v>
      </c>
      <c r="M61" s="149"/>
      <c r="N61" s="96"/>
      <c r="O61" s="97"/>
    </row>
    <row r="62" spans="1:15" ht="21" customHeight="1" x14ac:dyDescent="0.25">
      <c r="A62" s="89"/>
      <c r="B62" s="90"/>
      <c r="C62" s="91"/>
      <c r="D62" s="92"/>
      <c r="E62" s="92"/>
      <c r="F62" s="93"/>
      <c r="G62" s="91"/>
      <c r="H62" s="93"/>
      <c r="I62" s="11"/>
      <c r="J62" s="91"/>
      <c r="K62" s="93"/>
      <c r="L62" s="148">
        <f t="shared" si="2"/>
        <v>0</v>
      </c>
      <c r="M62" s="149"/>
      <c r="N62" s="96"/>
      <c r="O62" s="97"/>
    </row>
    <row r="63" spans="1:15" ht="21" customHeight="1" x14ac:dyDescent="0.25">
      <c r="A63" s="89"/>
      <c r="B63" s="90"/>
      <c r="C63" s="91"/>
      <c r="D63" s="92"/>
      <c r="E63" s="92"/>
      <c r="F63" s="93"/>
      <c r="G63" s="91"/>
      <c r="H63" s="93"/>
      <c r="I63" s="11"/>
      <c r="J63" s="91"/>
      <c r="K63" s="93"/>
      <c r="L63" s="148">
        <f t="shared" si="2"/>
        <v>0</v>
      </c>
      <c r="M63" s="149"/>
      <c r="N63" s="96"/>
      <c r="O63" s="97"/>
    </row>
    <row r="64" spans="1:15" ht="21" customHeight="1" x14ac:dyDescent="0.25">
      <c r="A64" s="89"/>
      <c r="B64" s="90"/>
      <c r="C64" s="91"/>
      <c r="D64" s="92"/>
      <c r="E64" s="92"/>
      <c r="F64" s="93"/>
      <c r="G64" s="91"/>
      <c r="H64" s="93"/>
      <c r="I64" s="11"/>
      <c r="J64" s="91"/>
      <c r="K64" s="93"/>
      <c r="L64" s="148">
        <f t="shared" si="2"/>
        <v>0</v>
      </c>
      <c r="M64" s="149"/>
      <c r="N64" s="96"/>
      <c r="O64" s="97"/>
    </row>
    <row r="65" spans="1:15" ht="21" customHeight="1" x14ac:dyDescent="0.25">
      <c r="A65" s="89"/>
      <c r="B65" s="90"/>
      <c r="C65" s="91"/>
      <c r="D65" s="92"/>
      <c r="E65" s="92"/>
      <c r="F65" s="93"/>
      <c r="G65" s="91"/>
      <c r="H65" s="93"/>
      <c r="I65" s="11"/>
      <c r="J65" s="91"/>
      <c r="K65" s="93"/>
      <c r="L65" s="148">
        <f t="shared" si="2"/>
        <v>0</v>
      </c>
      <c r="M65" s="149"/>
      <c r="N65" s="96"/>
      <c r="O65" s="97"/>
    </row>
    <row r="66" spans="1:15" ht="21" customHeight="1" x14ac:dyDescent="0.25">
      <c r="A66" s="89"/>
      <c r="B66" s="90"/>
      <c r="C66" s="91"/>
      <c r="D66" s="92"/>
      <c r="E66" s="92"/>
      <c r="F66" s="93"/>
      <c r="G66" s="91"/>
      <c r="H66" s="93"/>
      <c r="I66" s="11"/>
      <c r="J66" s="91"/>
      <c r="K66" s="93"/>
      <c r="L66" s="148">
        <f t="shared" si="2"/>
        <v>0</v>
      </c>
      <c r="M66" s="149"/>
      <c r="N66" s="96"/>
      <c r="O66" s="97"/>
    </row>
    <row r="67" spans="1:15" ht="21" customHeight="1" x14ac:dyDescent="0.25">
      <c r="A67" s="89"/>
      <c r="B67" s="90"/>
      <c r="C67" s="91"/>
      <c r="D67" s="92"/>
      <c r="E67" s="92"/>
      <c r="F67" s="93"/>
      <c r="G67" s="91"/>
      <c r="H67" s="93"/>
      <c r="I67" s="11"/>
      <c r="J67" s="91"/>
      <c r="K67" s="93"/>
      <c r="L67" s="148">
        <f t="shared" si="2"/>
        <v>0</v>
      </c>
      <c r="M67" s="149"/>
      <c r="N67" s="96"/>
      <c r="O67" s="97"/>
    </row>
    <row r="68" spans="1:15" ht="21" customHeight="1" x14ac:dyDescent="0.25">
      <c r="A68" s="89"/>
      <c r="B68" s="90"/>
      <c r="C68" s="91"/>
      <c r="D68" s="92"/>
      <c r="E68" s="92"/>
      <c r="F68" s="93"/>
      <c r="G68" s="91"/>
      <c r="H68" s="93"/>
      <c r="I68" s="11"/>
      <c r="J68" s="91"/>
      <c r="K68" s="93"/>
      <c r="L68" s="148">
        <f t="shared" si="2"/>
        <v>0</v>
      </c>
      <c r="M68" s="149"/>
      <c r="N68" s="96"/>
      <c r="O68" s="97"/>
    </row>
    <row r="69" spans="1:15" ht="21" customHeight="1" x14ac:dyDescent="0.25">
      <c r="A69" s="89"/>
      <c r="B69" s="90"/>
      <c r="C69" s="91"/>
      <c r="D69" s="92"/>
      <c r="E69" s="92"/>
      <c r="F69" s="93"/>
      <c r="G69" s="91"/>
      <c r="H69" s="93"/>
      <c r="I69" s="11"/>
      <c r="J69" s="91"/>
      <c r="K69" s="93"/>
      <c r="L69" s="148">
        <f t="shared" si="2"/>
        <v>0</v>
      </c>
      <c r="M69" s="149"/>
      <c r="N69" s="96"/>
      <c r="O69" s="97"/>
    </row>
    <row r="70" spans="1:15" ht="21" customHeight="1" x14ac:dyDescent="0.25">
      <c r="A70" s="91" t="s">
        <v>46</v>
      </c>
      <c r="B70" s="93"/>
      <c r="C70" s="91"/>
      <c r="D70" s="92"/>
      <c r="E70" s="92"/>
      <c r="F70" s="93"/>
      <c r="G70" s="91"/>
      <c r="H70" s="93"/>
      <c r="I70" s="11"/>
      <c r="J70" s="91"/>
      <c r="K70" s="93"/>
      <c r="L70" s="148">
        <f>SUM(L41:M69)</f>
        <v>0</v>
      </c>
      <c r="M70" s="149"/>
      <c r="N70" s="96"/>
      <c r="O70" s="97"/>
    </row>
    <row r="71" spans="1:15" ht="21" customHeight="1" x14ac:dyDescent="0.25">
      <c r="A71" s="91" t="s">
        <v>48</v>
      </c>
      <c r="B71" s="93"/>
      <c r="C71" s="91"/>
      <c r="D71" s="92"/>
      <c r="E71" s="92"/>
      <c r="F71" s="93"/>
      <c r="G71" s="91"/>
      <c r="H71" s="93"/>
      <c r="I71" s="11"/>
      <c r="J71" s="91"/>
      <c r="K71" s="93"/>
      <c r="L71" s="148">
        <f>L70+L31</f>
        <v>0</v>
      </c>
      <c r="M71" s="149"/>
      <c r="N71" s="96"/>
      <c r="O71" s="97"/>
    </row>
    <row r="72" spans="1:15" x14ac:dyDescent="0.25">
      <c r="A72" s="150" t="s">
        <v>40</v>
      </c>
      <c r="B72" s="146"/>
      <c r="C72" s="146"/>
      <c r="D72" s="146" t="s">
        <v>43</v>
      </c>
      <c r="E72" s="146"/>
      <c r="F72" s="146"/>
      <c r="G72" s="146"/>
      <c r="H72" s="146"/>
      <c r="I72" s="146"/>
      <c r="J72" s="146" t="s">
        <v>41</v>
      </c>
      <c r="K72" s="146"/>
      <c r="L72" s="146"/>
      <c r="M72" s="146"/>
      <c r="N72" s="146" t="s">
        <v>42</v>
      </c>
      <c r="O72" s="146"/>
    </row>
    <row r="73" spans="1:15" x14ac:dyDescent="0.25">
      <c r="A73" s="116"/>
      <c r="B73" s="117"/>
      <c r="C73" s="118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</row>
    <row r="74" spans="1:15" x14ac:dyDescent="0.25">
      <c r="A74" s="119"/>
      <c r="B74" s="120"/>
      <c r="C74" s="121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</row>
    <row r="75" spans="1:15" x14ac:dyDescent="0.25">
      <c r="A75" s="119"/>
      <c r="B75" s="120"/>
      <c r="C75" s="121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</row>
    <row r="76" spans="1:15" x14ac:dyDescent="0.25">
      <c r="A76" s="119"/>
      <c r="B76" s="120"/>
      <c r="C76" s="121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</row>
    <row r="77" spans="1:15" x14ac:dyDescent="0.25">
      <c r="A77" s="122"/>
      <c r="B77" s="123"/>
      <c r="C77" s="12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</row>
    <row r="78" spans="1:15" ht="19.5" x14ac:dyDescent="0.25">
      <c r="A78" s="143" t="s">
        <v>21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</row>
    <row r="79" spans="1:15" x14ac:dyDescent="0.25">
      <c r="A79" s="144" t="str">
        <f>A39</f>
        <v>總  務  處  [  室  ]</v>
      </c>
      <c r="B79" s="144"/>
      <c r="C79" s="21"/>
      <c r="D79" s="21" t="s">
        <v>29</v>
      </c>
      <c r="E79" s="21"/>
      <c r="F79" s="21"/>
      <c r="G79" s="152">
        <v>107</v>
      </c>
      <c r="H79" s="152"/>
      <c r="I79" s="22" t="s">
        <v>30</v>
      </c>
      <c r="J79" s="152">
        <v>1</v>
      </c>
      <c r="K79" s="152"/>
      <c r="L79" s="21" t="s">
        <v>31</v>
      </c>
      <c r="M79" s="25">
        <v>5</v>
      </c>
      <c r="N79" s="21" t="s">
        <v>32</v>
      </c>
      <c r="O79" s="21"/>
    </row>
    <row r="80" spans="1:15" x14ac:dyDescent="0.25">
      <c r="A80" s="141" t="s">
        <v>39</v>
      </c>
      <c r="B80" s="142"/>
      <c r="C80" s="141" t="s">
        <v>33</v>
      </c>
      <c r="D80" s="139"/>
      <c r="E80" s="139"/>
      <c r="F80" s="142"/>
      <c r="G80" s="141" t="s">
        <v>38</v>
      </c>
      <c r="H80" s="142"/>
      <c r="I80" s="24" t="s">
        <v>37</v>
      </c>
      <c r="J80" s="141" t="s">
        <v>36</v>
      </c>
      <c r="K80" s="142"/>
      <c r="L80" s="141" t="s">
        <v>35</v>
      </c>
      <c r="M80" s="142"/>
      <c r="N80" s="105" t="s">
        <v>34</v>
      </c>
      <c r="O80" s="107"/>
    </row>
    <row r="81" spans="1:15" ht="21" customHeight="1" x14ac:dyDescent="0.25">
      <c r="A81" s="89"/>
      <c r="B81" s="90"/>
      <c r="C81" s="91"/>
      <c r="D81" s="92"/>
      <c r="E81" s="92"/>
      <c r="F81" s="93"/>
      <c r="G81" s="91"/>
      <c r="H81" s="93"/>
      <c r="I81" s="11"/>
      <c r="J81" s="91"/>
      <c r="K81" s="93"/>
      <c r="L81" s="148">
        <f>I81*J81</f>
        <v>0</v>
      </c>
      <c r="M81" s="149"/>
      <c r="N81" s="96"/>
      <c r="O81" s="97"/>
    </row>
    <row r="82" spans="1:15" ht="21" customHeight="1" x14ac:dyDescent="0.25">
      <c r="A82" s="89"/>
      <c r="B82" s="90"/>
      <c r="C82" s="91"/>
      <c r="D82" s="92"/>
      <c r="E82" s="92"/>
      <c r="F82" s="93"/>
      <c r="G82" s="91"/>
      <c r="H82" s="93"/>
      <c r="I82" s="11"/>
      <c r="J82" s="91"/>
      <c r="K82" s="93"/>
      <c r="L82" s="148">
        <f t="shared" ref="L82:L108" si="3">I82*J82</f>
        <v>0</v>
      </c>
      <c r="M82" s="149"/>
      <c r="N82" s="96"/>
      <c r="O82" s="97"/>
    </row>
    <row r="83" spans="1:15" ht="21" customHeight="1" x14ac:dyDescent="0.25">
      <c r="A83" s="89"/>
      <c r="B83" s="90"/>
      <c r="C83" s="91"/>
      <c r="D83" s="92"/>
      <c r="E83" s="92"/>
      <c r="F83" s="93"/>
      <c r="G83" s="91"/>
      <c r="H83" s="93"/>
      <c r="I83" s="11"/>
      <c r="J83" s="91"/>
      <c r="K83" s="93"/>
      <c r="L83" s="148">
        <f t="shared" si="3"/>
        <v>0</v>
      </c>
      <c r="M83" s="149"/>
      <c r="N83" s="96"/>
      <c r="O83" s="97"/>
    </row>
    <row r="84" spans="1:15" ht="21" customHeight="1" x14ac:dyDescent="0.25">
      <c r="A84" s="89"/>
      <c r="B84" s="90"/>
      <c r="C84" s="91"/>
      <c r="D84" s="92"/>
      <c r="E84" s="92"/>
      <c r="F84" s="93"/>
      <c r="G84" s="91"/>
      <c r="H84" s="93"/>
      <c r="I84" s="11"/>
      <c r="J84" s="91"/>
      <c r="K84" s="93"/>
      <c r="L84" s="148">
        <f t="shared" si="3"/>
        <v>0</v>
      </c>
      <c r="M84" s="149"/>
      <c r="N84" s="96"/>
      <c r="O84" s="97"/>
    </row>
    <row r="85" spans="1:15" ht="21" customHeight="1" x14ac:dyDescent="0.25">
      <c r="A85" s="89"/>
      <c r="B85" s="90"/>
      <c r="C85" s="91"/>
      <c r="D85" s="92"/>
      <c r="E85" s="92"/>
      <c r="F85" s="93"/>
      <c r="G85" s="91"/>
      <c r="H85" s="93"/>
      <c r="I85" s="11"/>
      <c r="J85" s="91"/>
      <c r="K85" s="93"/>
      <c r="L85" s="148">
        <f t="shared" si="3"/>
        <v>0</v>
      </c>
      <c r="M85" s="149"/>
      <c r="N85" s="96"/>
      <c r="O85" s="97"/>
    </row>
    <row r="86" spans="1:15" ht="21" customHeight="1" x14ac:dyDescent="0.25">
      <c r="A86" s="89"/>
      <c r="B86" s="90"/>
      <c r="C86" s="91"/>
      <c r="D86" s="92"/>
      <c r="E86" s="92"/>
      <c r="F86" s="93"/>
      <c r="G86" s="91"/>
      <c r="H86" s="93"/>
      <c r="I86" s="11"/>
      <c r="J86" s="91"/>
      <c r="K86" s="93"/>
      <c r="L86" s="148">
        <f t="shared" si="3"/>
        <v>0</v>
      </c>
      <c r="M86" s="149"/>
      <c r="N86" s="96"/>
      <c r="O86" s="97"/>
    </row>
    <row r="87" spans="1:15" ht="21" customHeight="1" x14ac:dyDescent="0.25">
      <c r="A87" s="89"/>
      <c r="B87" s="90"/>
      <c r="C87" s="91"/>
      <c r="D87" s="92"/>
      <c r="E87" s="92"/>
      <c r="F87" s="93"/>
      <c r="G87" s="91"/>
      <c r="H87" s="93"/>
      <c r="I87" s="11"/>
      <c r="J87" s="91"/>
      <c r="K87" s="93"/>
      <c r="L87" s="148">
        <f t="shared" si="3"/>
        <v>0</v>
      </c>
      <c r="M87" s="149"/>
      <c r="N87" s="96"/>
      <c r="O87" s="97"/>
    </row>
    <row r="88" spans="1:15" ht="21" customHeight="1" x14ac:dyDescent="0.25">
      <c r="A88" s="89"/>
      <c r="B88" s="90"/>
      <c r="C88" s="91"/>
      <c r="D88" s="92"/>
      <c r="E88" s="92"/>
      <c r="F88" s="93"/>
      <c r="G88" s="91"/>
      <c r="H88" s="93"/>
      <c r="I88" s="11"/>
      <c r="J88" s="91"/>
      <c r="K88" s="93"/>
      <c r="L88" s="148">
        <f t="shared" si="3"/>
        <v>0</v>
      </c>
      <c r="M88" s="149"/>
      <c r="N88" s="96"/>
      <c r="O88" s="97"/>
    </row>
    <row r="89" spans="1:15" ht="21" customHeight="1" x14ac:dyDescent="0.25">
      <c r="A89" s="89"/>
      <c r="B89" s="90"/>
      <c r="C89" s="91"/>
      <c r="D89" s="92"/>
      <c r="E89" s="92"/>
      <c r="F89" s="93"/>
      <c r="G89" s="91"/>
      <c r="H89" s="93"/>
      <c r="I89" s="11"/>
      <c r="J89" s="91"/>
      <c r="K89" s="93"/>
      <c r="L89" s="148">
        <f t="shared" si="3"/>
        <v>0</v>
      </c>
      <c r="M89" s="149"/>
      <c r="N89" s="96"/>
      <c r="O89" s="97"/>
    </row>
    <row r="90" spans="1:15" ht="21" customHeight="1" x14ac:dyDescent="0.25">
      <c r="A90" s="89"/>
      <c r="B90" s="90"/>
      <c r="C90" s="91"/>
      <c r="D90" s="92"/>
      <c r="E90" s="92"/>
      <c r="F90" s="93"/>
      <c r="G90" s="91"/>
      <c r="H90" s="93"/>
      <c r="I90" s="11"/>
      <c r="J90" s="91"/>
      <c r="K90" s="93"/>
      <c r="L90" s="148">
        <f t="shared" si="3"/>
        <v>0</v>
      </c>
      <c r="M90" s="149"/>
      <c r="N90" s="96"/>
      <c r="O90" s="97"/>
    </row>
    <row r="91" spans="1:15" ht="21" customHeight="1" x14ac:dyDescent="0.25">
      <c r="A91" s="89"/>
      <c r="B91" s="90"/>
      <c r="C91" s="91"/>
      <c r="D91" s="92"/>
      <c r="E91" s="92"/>
      <c r="F91" s="93"/>
      <c r="G91" s="91"/>
      <c r="H91" s="93"/>
      <c r="I91" s="11"/>
      <c r="J91" s="91"/>
      <c r="K91" s="93"/>
      <c r="L91" s="148">
        <f t="shared" si="3"/>
        <v>0</v>
      </c>
      <c r="M91" s="149"/>
      <c r="N91" s="96"/>
      <c r="O91" s="97"/>
    </row>
    <row r="92" spans="1:15" ht="21" customHeight="1" x14ac:dyDescent="0.25">
      <c r="A92" s="89"/>
      <c r="B92" s="90"/>
      <c r="C92" s="91"/>
      <c r="D92" s="92"/>
      <c r="E92" s="92"/>
      <c r="F92" s="93"/>
      <c r="G92" s="91"/>
      <c r="H92" s="93"/>
      <c r="I92" s="11"/>
      <c r="J92" s="91"/>
      <c r="K92" s="93"/>
      <c r="L92" s="148">
        <f t="shared" si="3"/>
        <v>0</v>
      </c>
      <c r="M92" s="149"/>
      <c r="N92" s="96"/>
      <c r="O92" s="97"/>
    </row>
    <row r="93" spans="1:15" ht="21" customHeight="1" x14ac:dyDescent="0.25">
      <c r="A93" s="89"/>
      <c r="B93" s="90"/>
      <c r="C93" s="91"/>
      <c r="D93" s="92"/>
      <c r="E93" s="92"/>
      <c r="F93" s="93"/>
      <c r="G93" s="91"/>
      <c r="H93" s="93"/>
      <c r="I93" s="11"/>
      <c r="J93" s="91"/>
      <c r="K93" s="93"/>
      <c r="L93" s="148">
        <f t="shared" si="3"/>
        <v>0</v>
      </c>
      <c r="M93" s="149"/>
      <c r="N93" s="96"/>
      <c r="O93" s="97"/>
    </row>
    <row r="94" spans="1:15" ht="21" customHeight="1" x14ac:dyDescent="0.25">
      <c r="A94" s="89"/>
      <c r="B94" s="90"/>
      <c r="C94" s="91"/>
      <c r="D94" s="92"/>
      <c r="E94" s="92"/>
      <c r="F94" s="93"/>
      <c r="G94" s="91"/>
      <c r="H94" s="93"/>
      <c r="I94" s="11"/>
      <c r="J94" s="91"/>
      <c r="K94" s="93"/>
      <c r="L94" s="148">
        <f t="shared" si="3"/>
        <v>0</v>
      </c>
      <c r="M94" s="149"/>
      <c r="N94" s="96"/>
      <c r="O94" s="97"/>
    </row>
    <row r="95" spans="1:15" ht="21" customHeight="1" x14ac:dyDescent="0.25">
      <c r="A95" s="89"/>
      <c r="B95" s="90"/>
      <c r="C95" s="91"/>
      <c r="D95" s="92"/>
      <c r="E95" s="92"/>
      <c r="F95" s="93"/>
      <c r="G95" s="91"/>
      <c r="H95" s="93"/>
      <c r="I95" s="11"/>
      <c r="J95" s="91"/>
      <c r="K95" s="93"/>
      <c r="L95" s="148">
        <f t="shared" si="3"/>
        <v>0</v>
      </c>
      <c r="M95" s="149"/>
      <c r="N95" s="96"/>
      <c r="O95" s="97"/>
    </row>
    <row r="96" spans="1:15" ht="21" customHeight="1" x14ac:dyDescent="0.25">
      <c r="A96" s="89"/>
      <c r="B96" s="90"/>
      <c r="C96" s="91"/>
      <c r="D96" s="92"/>
      <c r="E96" s="92"/>
      <c r="F96" s="93"/>
      <c r="G96" s="91"/>
      <c r="H96" s="93"/>
      <c r="I96" s="11"/>
      <c r="J96" s="91"/>
      <c r="K96" s="93"/>
      <c r="L96" s="148">
        <f t="shared" si="3"/>
        <v>0</v>
      </c>
      <c r="M96" s="149"/>
      <c r="N96" s="96"/>
      <c r="O96" s="97"/>
    </row>
    <row r="97" spans="1:15" ht="21" customHeight="1" x14ac:dyDescent="0.25">
      <c r="A97" s="89"/>
      <c r="B97" s="90"/>
      <c r="C97" s="91"/>
      <c r="D97" s="92"/>
      <c r="E97" s="92"/>
      <c r="F97" s="93"/>
      <c r="G97" s="91"/>
      <c r="H97" s="93"/>
      <c r="I97" s="11"/>
      <c r="J97" s="91"/>
      <c r="K97" s="93"/>
      <c r="L97" s="148">
        <f t="shared" si="3"/>
        <v>0</v>
      </c>
      <c r="M97" s="149"/>
      <c r="N97" s="96"/>
      <c r="O97" s="97"/>
    </row>
    <row r="98" spans="1:15" ht="21" customHeight="1" x14ac:dyDescent="0.25">
      <c r="A98" s="89"/>
      <c r="B98" s="90"/>
      <c r="C98" s="91"/>
      <c r="D98" s="92"/>
      <c r="E98" s="92"/>
      <c r="F98" s="93"/>
      <c r="G98" s="91"/>
      <c r="H98" s="93"/>
      <c r="I98" s="11"/>
      <c r="J98" s="91"/>
      <c r="K98" s="93"/>
      <c r="L98" s="148">
        <f t="shared" si="3"/>
        <v>0</v>
      </c>
      <c r="M98" s="149"/>
      <c r="N98" s="96"/>
      <c r="O98" s="97"/>
    </row>
    <row r="99" spans="1:15" ht="21" customHeight="1" x14ac:dyDescent="0.25">
      <c r="A99" s="89"/>
      <c r="B99" s="90"/>
      <c r="C99" s="91"/>
      <c r="D99" s="92"/>
      <c r="E99" s="92"/>
      <c r="F99" s="93"/>
      <c r="G99" s="91"/>
      <c r="H99" s="93"/>
      <c r="I99" s="11"/>
      <c r="J99" s="91"/>
      <c r="K99" s="93"/>
      <c r="L99" s="148">
        <f t="shared" si="3"/>
        <v>0</v>
      </c>
      <c r="M99" s="149"/>
      <c r="N99" s="96"/>
      <c r="O99" s="97"/>
    </row>
    <row r="100" spans="1:15" ht="21" customHeight="1" x14ac:dyDescent="0.25">
      <c r="A100" s="89"/>
      <c r="B100" s="90"/>
      <c r="C100" s="91"/>
      <c r="D100" s="92"/>
      <c r="E100" s="92"/>
      <c r="F100" s="93"/>
      <c r="G100" s="91"/>
      <c r="H100" s="93"/>
      <c r="I100" s="11"/>
      <c r="J100" s="91"/>
      <c r="K100" s="93"/>
      <c r="L100" s="148">
        <f t="shared" si="3"/>
        <v>0</v>
      </c>
      <c r="M100" s="149"/>
      <c r="N100" s="96"/>
      <c r="O100" s="97"/>
    </row>
    <row r="101" spans="1:15" ht="21" customHeight="1" x14ac:dyDescent="0.25">
      <c r="A101" s="89"/>
      <c r="B101" s="90"/>
      <c r="C101" s="91"/>
      <c r="D101" s="92"/>
      <c r="E101" s="92"/>
      <c r="F101" s="93"/>
      <c r="G101" s="91"/>
      <c r="H101" s="93"/>
      <c r="I101" s="11"/>
      <c r="J101" s="91"/>
      <c r="K101" s="93"/>
      <c r="L101" s="148">
        <f t="shared" si="3"/>
        <v>0</v>
      </c>
      <c r="M101" s="149"/>
      <c r="N101" s="96"/>
      <c r="O101" s="97"/>
    </row>
    <row r="102" spans="1:15" ht="21" customHeight="1" x14ac:dyDescent="0.25">
      <c r="A102" s="89"/>
      <c r="B102" s="90"/>
      <c r="C102" s="91"/>
      <c r="D102" s="92"/>
      <c r="E102" s="92"/>
      <c r="F102" s="93"/>
      <c r="G102" s="91"/>
      <c r="H102" s="93"/>
      <c r="I102" s="11"/>
      <c r="J102" s="91"/>
      <c r="K102" s="93"/>
      <c r="L102" s="148">
        <f t="shared" si="3"/>
        <v>0</v>
      </c>
      <c r="M102" s="149"/>
      <c r="N102" s="96"/>
      <c r="O102" s="97"/>
    </row>
    <row r="103" spans="1:15" ht="21" customHeight="1" x14ac:dyDescent="0.25">
      <c r="A103" s="89"/>
      <c r="B103" s="90"/>
      <c r="C103" s="91"/>
      <c r="D103" s="92"/>
      <c r="E103" s="92"/>
      <c r="F103" s="93"/>
      <c r="G103" s="91"/>
      <c r="H103" s="93"/>
      <c r="I103" s="11"/>
      <c r="J103" s="91"/>
      <c r="K103" s="93"/>
      <c r="L103" s="148">
        <f t="shared" si="3"/>
        <v>0</v>
      </c>
      <c r="M103" s="149"/>
      <c r="N103" s="96"/>
      <c r="O103" s="97"/>
    </row>
    <row r="104" spans="1:15" ht="21" customHeight="1" x14ac:dyDescent="0.25">
      <c r="A104" s="89"/>
      <c r="B104" s="90"/>
      <c r="C104" s="91"/>
      <c r="D104" s="92"/>
      <c r="E104" s="92"/>
      <c r="F104" s="93"/>
      <c r="G104" s="91"/>
      <c r="H104" s="93"/>
      <c r="I104" s="11"/>
      <c r="J104" s="91"/>
      <c r="K104" s="93"/>
      <c r="L104" s="148">
        <f t="shared" si="3"/>
        <v>0</v>
      </c>
      <c r="M104" s="149"/>
      <c r="N104" s="96"/>
      <c r="O104" s="97"/>
    </row>
    <row r="105" spans="1:15" ht="21" customHeight="1" x14ac:dyDescent="0.25">
      <c r="A105" s="89"/>
      <c r="B105" s="90"/>
      <c r="C105" s="91"/>
      <c r="D105" s="92"/>
      <c r="E105" s="92"/>
      <c r="F105" s="93"/>
      <c r="G105" s="91"/>
      <c r="H105" s="93"/>
      <c r="I105" s="11"/>
      <c r="J105" s="91"/>
      <c r="K105" s="93"/>
      <c r="L105" s="148">
        <f t="shared" si="3"/>
        <v>0</v>
      </c>
      <c r="M105" s="149"/>
      <c r="N105" s="96"/>
      <c r="O105" s="97"/>
    </row>
    <row r="106" spans="1:15" ht="21" customHeight="1" x14ac:dyDescent="0.25">
      <c r="A106" s="89"/>
      <c r="B106" s="90"/>
      <c r="C106" s="91"/>
      <c r="D106" s="92"/>
      <c r="E106" s="92"/>
      <c r="F106" s="93"/>
      <c r="G106" s="91"/>
      <c r="H106" s="93"/>
      <c r="I106" s="11"/>
      <c r="J106" s="91"/>
      <c r="K106" s="93"/>
      <c r="L106" s="148">
        <f t="shared" si="3"/>
        <v>0</v>
      </c>
      <c r="M106" s="149"/>
      <c r="N106" s="96"/>
      <c r="O106" s="97"/>
    </row>
    <row r="107" spans="1:15" ht="21" customHeight="1" x14ac:dyDescent="0.25">
      <c r="A107" s="89"/>
      <c r="B107" s="90"/>
      <c r="C107" s="91"/>
      <c r="D107" s="92"/>
      <c r="E107" s="92"/>
      <c r="F107" s="93"/>
      <c r="G107" s="91"/>
      <c r="H107" s="93"/>
      <c r="I107" s="11"/>
      <c r="J107" s="91"/>
      <c r="K107" s="93"/>
      <c r="L107" s="148">
        <f t="shared" si="3"/>
        <v>0</v>
      </c>
      <c r="M107" s="149"/>
      <c r="N107" s="96"/>
      <c r="O107" s="97"/>
    </row>
    <row r="108" spans="1:15" ht="21" customHeight="1" x14ac:dyDescent="0.25">
      <c r="A108" s="89"/>
      <c r="B108" s="90"/>
      <c r="C108" s="91"/>
      <c r="D108" s="92"/>
      <c r="E108" s="92"/>
      <c r="F108" s="93"/>
      <c r="G108" s="91"/>
      <c r="H108" s="93"/>
      <c r="I108" s="11"/>
      <c r="J108" s="91"/>
      <c r="K108" s="93"/>
      <c r="L108" s="148">
        <f t="shared" si="3"/>
        <v>0</v>
      </c>
      <c r="M108" s="149"/>
      <c r="N108" s="96"/>
      <c r="O108" s="97"/>
    </row>
    <row r="109" spans="1:15" ht="21" customHeight="1" x14ac:dyDescent="0.25">
      <c r="A109" s="91" t="s">
        <v>46</v>
      </c>
      <c r="B109" s="93"/>
      <c r="C109" s="91"/>
      <c r="D109" s="92"/>
      <c r="E109" s="92"/>
      <c r="F109" s="93"/>
      <c r="G109" s="91"/>
      <c r="H109" s="93"/>
      <c r="I109" s="11"/>
      <c r="J109" s="91"/>
      <c r="K109" s="93"/>
      <c r="L109" s="148">
        <f>SUM(L81:M108)</f>
        <v>0</v>
      </c>
      <c r="M109" s="149"/>
      <c r="N109" s="96"/>
      <c r="O109" s="97"/>
    </row>
    <row r="110" spans="1:15" ht="21" customHeight="1" x14ac:dyDescent="0.25">
      <c r="A110" s="91" t="s">
        <v>49</v>
      </c>
      <c r="B110" s="93"/>
      <c r="C110" s="91"/>
      <c r="D110" s="92"/>
      <c r="E110" s="92"/>
      <c r="F110" s="93"/>
      <c r="G110" s="91"/>
      <c r="H110" s="93"/>
      <c r="I110" s="11"/>
      <c r="J110" s="91"/>
      <c r="K110" s="93"/>
      <c r="L110" s="148">
        <f>L109+L71</f>
        <v>0</v>
      </c>
      <c r="M110" s="149"/>
      <c r="N110" s="96"/>
      <c r="O110" s="97"/>
    </row>
    <row r="111" spans="1:15" x14ac:dyDescent="0.25">
      <c r="A111" s="150" t="s">
        <v>40</v>
      </c>
      <c r="B111" s="146"/>
      <c r="C111" s="146"/>
      <c r="D111" s="146" t="s">
        <v>43</v>
      </c>
      <c r="E111" s="146"/>
      <c r="F111" s="146"/>
      <c r="G111" s="146"/>
      <c r="H111" s="146"/>
      <c r="I111" s="146"/>
      <c r="J111" s="146" t="s">
        <v>41</v>
      </c>
      <c r="K111" s="146"/>
      <c r="L111" s="146"/>
      <c r="M111" s="146"/>
      <c r="N111" s="146" t="s">
        <v>42</v>
      </c>
      <c r="O111" s="146"/>
    </row>
    <row r="112" spans="1:15" x14ac:dyDescent="0.25">
      <c r="A112" s="116"/>
      <c r="B112" s="117"/>
      <c r="C112" s="118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</row>
    <row r="113" spans="1:15" x14ac:dyDescent="0.25">
      <c r="A113" s="119"/>
      <c r="B113" s="120"/>
      <c r="C113" s="121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</row>
    <row r="114" spans="1:15" x14ac:dyDescent="0.25">
      <c r="A114" s="119"/>
      <c r="B114" s="120"/>
      <c r="C114" s="121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</row>
    <row r="115" spans="1:15" x14ac:dyDescent="0.25">
      <c r="A115" s="119"/>
      <c r="B115" s="120"/>
      <c r="C115" s="121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</row>
    <row r="116" spans="1:15" x14ac:dyDescent="0.25">
      <c r="A116" s="122"/>
      <c r="B116" s="123"/>
      <c r="C116" s="12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</row>
  </sheetData>
  <sheetProtection sheet="1" objects="1" scenarios="1" selectLockedCells="1"/>
  <mergeCells count="525">
    <mergeCell ref="A1:O1"/>
    <mergeCell ref="A2:O2"/>
    <mergeCell ref="A4:O4"/>
    <mergeCell ref="A5:B8"/>
    <mergeCell ref="C5:H5"/>
    <mergeCell ref="I5:K5"/>
    <mergeCell ref="L5:O5"/>
    <mergeCell ref="I6:K6"/>
    <mergeCell ref="L6:O6"/>
    <mergeCell ref="C7:C8"/>
    <mergeCell ref="L7:O8"/>
    <mergeCell ref="A9:C11"/>
    <mergeCell ref="D9:I9"/>
    <mergeCell ref="J9:M11"/>
    <mergeCell ref="N9:O11"/>
    <mergeCell ref="D10:I10"/>
    <mergeCell ref="D11:I11"/>
    <mergeCell ref="D7:D8"/>
    <mergeCell ref="E7:E8"/>
    <mergeCell ref="F7:F8"/>
    <mergeCell ref="G7:G8"/>
    <mergeCell ref="H7:H8"/>
    <mergeCell ref="I7:K8"/>
    <mergeCell ref="A15:O15"/>
    <mergeCell ref="A16:I16"/>
    <mergeCell ref="J16:M16"/>
    <mergeCell ref="N16:O16"/>
    <mergeCell ref="A17:O17"/>
    <mergeCell ref="A18:B18"/>
    <mergeCell ref="G18:H18"/>
    <mergeCell ref="J18:K18"/>
    <mergeCell ref="A12:C14"/>
    <mergeCell ref="D12:I12"/>
    <mergeCell ref="J12:M14"/>
    <mergeCell ref="N12:O14"/>
    <mergeCell ref="D13:I13"/>
    <mergeCell ref="D14:I14"/>
    <mergeCell ref="A20:B20"/>
    <mergeCell ref="C20:F20"/>
    <mergeCell ref="G20:H20"/>
    <mergeCell ref="J20:K20"/>
    <mergeCell ref="L20:M20"/>
    <mergeCell ref="N20:O20"/>
    <mergeCell ref="A19:B19"/>
    <mergeCell ref="C19:F19"/>
    <mergeCell ref="G19:H19"/>
    <mergeCell ref="J19:K19"/>
    <mergeCell ref="L19:M19"/>
    <mergeCell ref="N19:O19"/>
    <mergeCell ref="A22:B22"/>
    <mergeCell ref="C22:F22"/>
    <mergeCell ref="G22:H22"/>
    <mergeCell ref="J22:K22"/>
    <mergeCell ref="L22:M22"/>
    <mergeCell ref="N22:O22"/>
    <mergeCell ref="A21:B21"/>
    <mergeCell ref="C21:F21"/>
    <mergeCell ref="G21:H21"/>
    <mergeCell ref="J21:K21"/>
    <mergeCell ref="L21:M21"/>
    <mergeCell ref="N21:O21"/>
    <mergeCell ref="A24:B24"/>
    <mergeCell ref="C24:F24"/>
    <mergeCell ref="G24:H24"/>
    <mergeCell ref="J24:K24"/>
    <mergeCell ref="L24:M24"/>
    <mergeCell ref="N24:O24"/>
    <mergeCell ref="A23:B23"/>
    <mergeCell ref="C23:F23"/>
    <mergeCell ref="G23:H23"/>
    <mergeCell ref="J23:K23"/>
    <mergeCell ref="L23:M23"/>
    <mergeCell ref="N23:O23"/>
    <mergeCell ref="A26:B26"/>
    <mergeCell ref="C26:F26"/>
    <mergeCell ref="G26:H26"/>
    <mergeCell ref="J26:K26"/>
    <mergeCell ref="L26:M26"/>
    <mergeCell ref="N26:O26"/>
    <mergeCell ref="A25:B25"/>
    <mergeCell ref="C25:F25"/>
    <mergeCell ref="G25:H25"/>
    <mergeCell ref="J25:K25"/>
    <mergeCell ref="L25:M25"/>
    <mergeCell ref="N25:O25"/>
    <mergeCell ref="A28:B28"/>
    <mergeCell ref="C28:F28"/>
    <mergeCell ref="G28:H28"/>
    <mergeCell ref="J28:K28"/>
    <mergeCell ref="L28:M28"/>
    <mergeCell ref="N28:O28"/>
    <mergeCell ref="A27:B27"/>
    <mergeCell ref="C27:F27"/>
    <mergeCell ref="G27:H27"/>
    <mergeCell ref="J27:K27"/>
    <mergeCell ref="L27:M27"/>
    <mergeCell ref="N27:O27"/>
    <mergeCell ref="A30:B30"/>
    <mergeCell ref="C30:F30"/>
    <mergeCell ref="G30:H30"/>
    <mergeCell ref="J30:K30"/>
    <mergeCell ref="L30:M30"/>
    <mergeCell ref="N30:O30"/>
    <mergeCell ref="A29:B29"/>
    <mergeCell ref="C29:F29"/>
    <mergeCell ref="G29:H29"/>
    <mergeCell ref="J29:K29"/>
    <mergeCell ref="L29:M29"/>
    <mergeCell ref="N29:O29"/>
    <mergeCell ref="A32:C32"/>
    <mergeCell ref="D32:I32"/>
    <mergeCell ref="J32:M32"/>
    <mergeCell ref="N32:O32"/>
    <mergeCell ref="A33:C37"/>
    <mergeCell ref="D33:I37"/>
    <mergeCell ref="J33:M37"/>
    <mergeCell ref="N33:O37"/>
    <mergeCell ref="A31:B31"/>
    <mergeCell ref="C31:F31"/>
    <mergeCell ref="G31:H31"/>
    <mergeCell ref="J31:K31"/>
    <mergeCell ref="L31:M31"/>
    <mergeCell ref="N31:O31"/>
    <mergeCell ref="A38:O38"/>
    <mergeCell ref="A39:B39"/>
    <mergeCell ref="G39:H39"/>
    <mergeCell ref="J39:K39"/>
    <mergeCell ref="A40:B40"/>
    <mergeCell ref="C40:F40"/>
    <mergeCell ref="G40:H40"/>
    <mergeCell ref="J40:K40"/>
    <mergeCell ref="L40:M40"/>
    <mergeCell ref="N40:O40"/>
    <mergeCell ref="A42:B42"/>
    <mergeCell ref="C42:F42"/>
    <mergeCell ref="G42:H42"/>
    <mergeCell ref="J42:K42"/>
    <mergeCell ref="L42:M42"/>
    <mergeCell ref="N42:O42"/>
    <mergeCell ref="A41:B41"/>
    <mergeCell ref="C41:F41"/>
    <mergeCell ref="G41:H41"/>
    <mergeCell ref="J41:K41"/>
    <mergeCell ref="L41:M41"/>
    <mergeCell ref="N41:O41"/>
    <mergeCell ref="A44:B44"/>
    <mergeCell ref="C44:F44"/>
    <mergeCell ref="G44:H44"/>
    <mergeCell ref="J44:K44"/>
    <mergeCell ref="L44:M44"/>
    <mergeCell ref="N44:O44"/>
    <mergeCell ref="A43:B43"/>
    <mergeCell ref="C43:F43"/>
    <mergeCell ref="G43:H43"/>
    <mergeCell ref="J43:K43"/>
    <mergeCell ref="L43:M43"/>
    <mergeCell ref="N43:O43"/>
    <mergeCell ref="A46:B46"/>
    <mergeCell ref="C46:F46"/>
    <mergeCell ref="G46:H46"/>
    <mergeCell ref="J46:K46"/>
    <mergeCell ref="L46:M46"/>
    <mergeCell ref="N46:O46"/>
    <mergeCell ref="A45:B45"/>
    <mergeCell ref="C45:F45"/>
    <mergeCell ref="G45:H45"/>
    <mergeCell ref="J45:K45"/>
    <mergeCell ref="L45:M45"/>
    <mergeCell ref="N45:O45"/>
    <mergeCell ref="A47:B47"/>
    <mergeCell ref="C47:F47"/>
    <mergeCell ref="G47:H47"/>
    <mergeCell ref="J47:K47"/>
    <mergeCell ref="L47:M47"/>
    <mergeCell ref="N47:O47"/>
    <mergeCell ref="A49:B49"/>
    <mergeCell ref="C49:F49"/>
    <mergeCell ref="G49:H49"/>
    <mergeCell ref="J49:K49"/>
    <mergeCell ref="L49:M49"/>
    <mergeCell ref="N49:O49"/>
    <mergeCell ref="A48:B48"/>
    <mergeCell ref="C48:F48"/>
    <mergeCell ref="G48:H48"/>
    <mergeCell ref="J48:K48"/>
    <mergeCell ref="L48:M48"/>
    <mergeCell ref="N48:O48"/>
    <mergeCell ref="A51:B51"/>
    <mergeCell ref="C51:F51"/>
    <mergeCell ref="G51:H51"/>
    <mergeCell ref="J51:K51"/>
    <mergeCell ref="L51:M51"/>
    <mergeCell ref="N51:O51"/>
    <mergeCell ref="A50:B50"/>
    <mergeCell ref="C50:F50"/>
    <mergeCell ref="G50:H50"/>
    <mergeCell ref="J50:K50"/>
    <mergeCell ref="L50:M50"/>
    <mergeCell ref="N50:O50"/>
    <mergeCell ref="A53:B53"/>
    <mergeCell ref="C53:F53"/>
    <mergeCell ref="G53:H53"/>
    <mergeCell ref="J53:K53"/>
    <mergeCell ref="L53:M53"/>
    <mergeCell ref="N53:O53"/>
    <mergeCell ref="A52:B52"/>
    <mergeCell ref="C52:F52"/>
    <mergeCell ref="G52:H52"/>
    <mergeCell ref="J52:K52"/>
    <mergeCell ref="L52:M52"/>
    <mergeCell ref="N52:O52"/>
    <mergeCell ref="A55:B55"/>
    <mergeCell ref="C55:F55"/>
    <mergeCell ref="G55:H55"/>
    <mergeCell ref="J55:K55"/>
    <mergeCell ref="L55:M55"/>
    <mergeCell ref="N55:O55"/>
    <mergeCell ref="A54:B54"/>
    <mergeCell ref="C54:F54"/>
    <mergeCell ref="G54:H54"/>
    <mergeCell ref="J54:K54"/>
    <mergeCell ref="L54:M54"/>
    <mergeCell ref="N54:O54"/>
    <mergeCell ref="A57:B57"/>
    <mergeCell ref="C57:F57"/>
    <mergeCell ref="G57:H57"/>
    <mergeCell ref="J57:K57"/>
    <mergeCell ref="L57:M57"/>
    <mergeCell ref="N57:O57"/>
    <mergeCell ref="A56:B56"/>
    <mergeCell ref="C56:F56"/>
    <mergeCell ref="G56:H56"/>
    <mergeCell ref="J56:K56"/>
    <mergeCell ref="L56:M56"/>
    <mergeCell ref="N56:O56"/>
    <mergeCell ref="A59:B59"/>
    <mergeCell ref="C59:F59"/>
    <mergeCell ref="G59:H59"/>
    <mergeCell ref="J59:K59"/>
    <mergeCell ref="L59:M59"/>
    <mergeCell ref="N59:O59"/>
    <mergeCell ref="A58:B58"/>
    <mergeCell ref="C58:F58"/>
    <mergeCell ref="G58:H58"/>
    <mergeCell ref="J58:K58"/>
    <mergeCell ref="L58:M58"/>
    <mergeCell ref="N58:O58"/>
    <mergeCell ref="A61:B61"/>
    <mergeCell ref="C61:F61"/>
    <mergeCell ref="G61:H61"/>
    <mergeCell ref="J61:K61"/>
    <mergeCell ref="L61:M61"/>
    <mergeCell ref="N61:O61"/>
    <mergeCell ref="A60:B60"/>
    <mergeCell ref="C60:F60"/>
    <mergeCell ref="G60:H60"/>
    <mergeCell ref="J60:K60"/>
    <mergeCell ref="L60:M60"/>
    <mergeCell ref="N60:O60"/>
    <mergeCell ref="A63:B63"/>
    <mergeCell ref="C63:F63"/>
    <mergeCell ref="G63:H63"/>
    <mergeCell ref="J63:K63"/>
    <mergeCell ref="L63:M63"/>
    <mergeCell ref="N63:O63"/>
    <mergeCell ref="A62:B62"/>
    <mergeCell ref="C62:F62"/>
    <mergeCell ref="G62:H62"/>
    <mergeCell ref="J62:K62"/>
    <mergeCell ref="L62:M62"/>
    <mergeCell ref="N62:O62"/>
    <mergeCell ref="A65:B65"/>
    <mergeCell ref="C65:F65"/>
    <mergeCell ref="G65:H65"/>
    <mergeCell ref="J65:K65"/>
    <mergeCell ref="L65:M65"/>
    <mergeCell ref="N65:O65"/>
    <mergeCell ref="A64:B64"/>
    <mergeCell ref="C64:F64"/>
    <mergeCell ref="G64:H64"/>
    <mergeCell ref="J64:K64"/>
    <mergeCell ref="L64:M64"/>
    <mergeCell ref="N64:O64"/>
    <mergeCell ref="A67:B67"/>
    <mergeCell ref="C67:F67"/>
    <mergeCell ref="G67:H67"/>
    <mergeCell ref="J67:K67"/>
    <mergeCell ref="L67:M67"/>
    <mergeCell ref="N67:O67"/>
    <mergeCell ref="A66:B66"/>
    <mergeCell ref="C66:F66"/>
    <mergeCell ref="G66:H66"/>
    <mergeCell ref="J66:K66"/>
    <mergeCell ref="L66:M66"/>
    <mergeCell ref="N66:O66"/>
    <mergeCell ref="A68:B68"/>
    <mergeCell ref="C68:F68"/>
    <mergeCell ref="G68:H68"/>
    <mergeCell ref="J68:K68"/>
    <mergeCell ref="L68:M68"/>
    <mergeCell ref="N68:O68"/>
    <mergeCell ref="A70:B70"/>
    <mergeCell ref="C70:F70"/>
    <mergeCell ref="G70:H70"/>
    <mergeCell ref="J70:K70"/>
    <mergeCell ref="L70:M70"/>
    <mergeCell ref="N70:O70"/>
    <mergeCell ref="A69:B69"/>
    <mergeCell ref="C69:F69"/>
    <mergeCell ref="G69:H69"/>
    <mergeCell ref="J69:K69"/>
    <mergeCell ref="L69:M69"/>
    <mergeCell ref="N69:O69"/>
    <mergeCell ref="A72:C72"/>
    <mergeCell ref="D72:I72"/>
    <mergeCell ref="J72:M72"/>
    <mergeCell ref="N72:O72"/>
    <mergeCell ref="A73:C77"/>
    <mergeCell ref="D73:I77"/>
    <mergeCell ref="J73:M77"/>
    <mergeCell ref="N73:O77"/>
    <mergeCell ref="A71:B71"/>
    <mergeCell ref="C71:F71"/>
    <mergeCell ref="G71:H71"/>
    <mergeCell ref="J71:K71"/>
    <mergeCell ref="L71:M71"/>
    <mergeCell ref="N71:O71"/>
    <mergeCell ref="A78:O78"/>
    <mergeCell ref="A79:B79"/>
    <mergeCell ref="G79:H79"/>
    <mergeCell ref="J79:K79"/>
    <mergeCell ref="A80:B80"/>
    <mergeCell ref="C80:F80"/>
    <mergeCell ref="G80:H80"/>
    <mergeCell ref="J80:K80"/>
    <mergeCell ref="L80:M80"/>
    <mergeCell ref="N80:O80"/>
    <mergeCell ref="A82:B82"/>
    <mergeCell ref="C82:F82"/>
    <mergeCell ref="G82:H82"/>
    <mergeCell ref="J82:K82"/>
    <mergeCell ref="L82:M82"/>
    <mergeCell ref="N82:O82"/>
    <mergeCell ref="A81:B81"/>
    <mergeCell ref="C81:F81"/>
    <mergeCell ref="G81:H81"/>
    <mergeCell ref="J81:K81"/>
    <mergeCell ref="L81:M81"/>
    <mergeCell ref="N81:O81"/>
    <mergeCell ref="A84:B84"/>
    <mergeCell ref="C84:F84"/>
    <mergeCell ref="G84:H84"/>
    <mergeCell ref="J84:K84"/>
    <mergeCell ref="L84:M84"/>
    <mergeCell ref="N84:O84"/>
    <mergeCell ref="A83:B83"/>
    <mergeCell ref="C83:F83"/>
    <mergeCell ref="G83:H83"/>
    <mergeCell ref="J83:K83"/>
    <mergeCell ref="L83:M83"/>
    <mergeCell ref="N83:O83"/>
    <mergeCell ref="A86:B86"/>
    <mergeCell ref="C86:F86"/>
    <mergeCell ref="G86:H86"/>
    <mergeCell ref="J86:K86"/>
    <mergeCell ref="L86:M86"/>
    <mergeCell ref="N86:O86"/>
    <mergeCell ref="A85:B85"/>
    <mergeCell ref="C85:F85"/>
    <mergeCell ref="G85:H85"/>
    <mergeCell ref="J85:K85"/>
    <mergeCell ref="L85:M85"/>
    <mergeCell ref="N85:O85"/>
    <mergeCell ref="A88:B88"/>
    <mergeCell ref="C88:F88"/>
    <mergeCell ref="G88:H88"/>
    <mergeCell ref="J88:K88"/>
    <mergeCell ref="L88:M88"/>
    <mergeCell ref="N88:O88"/>
    <mergeCell ref="A87:B87"/>
    <mergeCell ref="C87:F87"/>
    <mergeCell ref="G87:H87"/>
    <mergeCell ref="J87:K87"/>
    <mergeCell ref="L87:M87"/>
    <mergeCell ref="N87:O87"/>
    <mergeCell ref="A90:B90"/>
    <mergeCell ref="C90:F90"/>
    <mergeCell ref="G90:H90"/>
    <mergeCell ref="J90:K90"/>
    <mergeCell ref="L90:M90"/>
    <mergeCell ref="N90:O90"/>
    <mergeCell ref="A89:B89"/>
    <mergeCell ref="C89:F89"/>
    <mergeCell ref="G89:H89"/>
    <mergeCell ref="J89:K89"/>
    <mergeCell ref="L89:M89"/>
    <mergeCell ref="N89:O89"/>
    <mergeCell ref="A91:B91"/>
    <mergeCell ref="C91:F91"/>
    <mergeCell ref="G91:H91"/>
    <mergeCell ref="J91:K91"/>
    <mergeCell ref="L91:M91"/>
    <mergeCell ref="N91:O91"/>
    <mergeCell ref="A93:B93"/>
    <mergeCell ref="C93:F93"/>
    <mergeCell ref="G93:H93"/>
    <mergeCell ref="J93:K93"/>
    <mergeCell ref="L93:M93"/>
    <mergeCell ref="N93:O93"/>
    <mergeCell ref="A92:B92"/>
    <mergeCell ref="C92:F92"/>
    <mergeCell ref="G92:H92"/>
    <mergeCell ref="J92:K92"/>
    <mergeCell ref="L92:M92"/>
    <mergeCell ref="N92:O92"/>
    <mergeCell ref="A95:B95"/>
    <mergeCell ref="C95:F95"/>
    <mergeCell ref="G95:H95"/>
    <mergeCell ref="J95:K95"/>
    <mergeCell ref="L95:M95"/>
    <mergeCell ref="N95:O95"/>
    <mergeCell ref="A94:B94"/>
    <mergeCell ref="C94:F94"/>
    <mergeCell ref="G94:H94"/>
    <mergeCell ref="J94:K94"/>
    <mergeCell ref="L94:M94"/>
    <mergeCell ref="N94:O94"/>
    <mergeCell ref="A97:B97"/>
    <mergeCell ref="C97:F97"/>
    <mergeCell ref="G97:H97"/>
    <mergeCell ref="J97:K97"/>
    <mergeCell ref="L97:M97"/>
    <mergeCell ref="N97:O97"/>
    <mergeCell ref="A96:B96"/>
    <mergeCell ref="C96:F96"/>
    <mergeCell ref="G96:H96"/>
    <mergeCell ref="J96:K96"/>
    <mergeCell ref="L96:M96"/>
    <mergeCell ref="N96:O96"/>
    <mergeCell ref="A99:B99"/>
    <mergeCell ref="C99:F99"/>
    <mergeCell ref="G99:H99"/>
    <mergeCell ref="J99:K99"/>
    <mergeCell ref="L99:M99"/>
    <mergeCell ref="N99:O99"/>
    <mergeCell ref="A98:B98"/>
    <mergeCell ref="C98:F98"/>
    <mergeCell ref="G98:H98"/>
    <mergeCell ref="J98:K98"/>
    <mergeCell ref="L98:M98"/>
    <mergeCell ref="N98:O98"/>
    <mergeCell ref="A100:B100"/>
    <mergeCell ref="C100:F100"/>
    <mergeCell ref="G100:H100"/>
    <mergeCell ref="J100:K100"/>
    <mergeCell ref="L100:M100"/>
    <mergeCell ref="N100:O100"/>
    <mergeCell ref="A101:B101"/>
    <mergeCell ref="C101:F101"/>
    <mergeCell ref="G101:H101"/>
    <mergeCell ref="J101:K101"/>
    <mergeCell ref="L101:M101"/>
    <mergeCell ref="N101:O101"/>
    <mergeCell ref="A103:B103"/>
    <mergeCell ref="C103:F103"/>
    <mergeCell ref="G103:H103"/>
    <mergeCell ref="J103:K103"/>
    <mergeCell ref="L103:M103"/>
    <mergeCell ref="N103:O103"/>
    <mergeCell ref="A102:B102"/>
    <mergeCell ref="C102:F102"/>
    <mergeCell ref="G102:H102"/>
    <mergeCell ref="J102:K102"/>
    <mergeCell ref="L102:M102"/>
    <mergeCell ref="N102:O102"/>
    <mergeCell ref="A105:B105"/>
    <mergeCell ref="C105:F105"/>
    <mergeCell ref="G105:H105"/>
    <mergeCell ref="J105:K105"/>
    <mergeCell ref="L105:M105"/>
    <mergeCell ref="N105:O105"/>
    <mergeCell ref="A104:B104"/>
    <mergeCell ref="C104:F104"/>
    <mergeCell ref="G104:H104"/>
    <mergeCell ref="J104:K104"/>
    <mergeCell ref="L104:M104"/>
    <mergeCell ref="N104:O104"/>
    <mergeCell ref="A107:B107"/>
    <mergeCell ref="C107:F107"/>
    <mergeCell ref="G107:H107"/>
    <mergeCell ref="J107:K107"/>
    <mergeCell ref="L107:M107"/>
    <mergeCell ref="N107:O107"/>
    <mergeCell ref="A106:B106"/>
    <mergeCell ref="C106:F106"/>
    <mergeCell ref="G106:H106"/>
    <mergeCell ref="J106:K106"/>
    <mergeCell ref="L106:M106"/>
    <mergeCell ref="N106:O106"/>
    <mergeCell ref="A109:B109"/>
    <mergeCell ref="C109:F109"/>
    <mergeCell ref="G109:H109"/>
    <mergeCell ref="J109:K109"/>
    <mergeCell ref="L109:M109"/>
    <mergeCell ref="N109:O109"/>
    <mergeCell ref="A108:B108"/>
    <mergeCell ref="C108:F108"/>
    <mergeCell ref="G108:H108"/>
    <mergeCell ref="J108:K108"/>
    <mergeCell ref="L108:M108"/>
    <mergeCell ref="N108:O108"/>
    <mergeCell ref="A111:C111"/>
    <mergeCell ref="D111:I111"/>
    <mergeCell ref="J111:M111"/>
    <mergeCell ref="N111:O111"/>
    <mergeCell ref="A112:C116"/>
    <mergeCell ref="D112:I116"/>
    <mergeCell ref="J112:M116"/>
    <mergeCell ref="N112:O116"/>
    <mergeCell ref="A110:B110"/>
    <mergeCell ref="C110:F110"/>
    <mergeCell ref="G110:H110"/>
    <mergeCell ref="J110:K110"/>
    <mergeCell ref="L110:M110"/>
    <mergeCell ref="N110:O110"/>
  </mergeCells>
  <phoneticPr fontId="1" type="noConversion"/>
  <dataValidations count="1">
    <dataValidation type="list" allowBlank="1" showInputMessage="1" showErrorMessage="1" sqref="A18 A39 A79">
      <formula1>課室</formula1>
    </dataValidation>
  </dataValidations>
  <pageMargins left="0.70866141732283472" right="0.31496062992125984" top="0.74803149606299213" bottom="0.35433070866141736" header="0.31496062992125984" footer="0.31496062992125984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1" sqref="D1:D7"/>
    </sheetView>
  </sheetViews>
  <sheetFormatPr defaultRowHeight="16.5" x14ac:dyDescent="0.25"/>
  <sheetData>
    <row r="1" spans="1:4" x14ac:dyDescent="0.25">
      <c r="A1" t="s">
        <v>23</v>
      </c>
      <c r="D1" t="s">
        <v>70</v>
      </c>
    </row>
    <row r="2" spans="1:4" x14ac:dyDescent="0.25">
      <c r="A2" t="s">
        <v>25</v>
      </c>
      <c r="D2" t="s">
        <v>71</v>
      </c>
    </row>
    <row r="3" spans="1:4" x14ac:dyDescent="0.25">
      <c r="A3" t="s">
        <v>24</v>
      </c>
      <c r="D3" t="s">
        <v>72</v>
      </c>
    </row>
    <row r="4" spans="1:4" x14ac:dyDescent="0.25">
      <c r="A4" t="s">
        <v>26</v>
      </c>
      <c r="D4" t="s">
        <v>73</v>
      </c>
    </row>
    <row r="5" spans="1:4" x14ac:dyDescent="0.25">
      <c r="A5" t="s">
        <v>27</v>
      </c>
      <c r="D5" t="s">
        <v>74</v>
      </c>
    </row>
    <row r="6" spans="1:4" x14ac:dyDescent="0.25">
      <c r="A6" t="s">
        <v>28</v>
      </c>
      <c r="D6" t="s">
        <v>75</v>
      </c>
    </row>
    <row r="7" spans="1:4" x14ac:dyDescent="0.25">
      <c r="D7" t="s">
        <v>76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9</vt:i4>
      </vt:variant>
    </vt:vector>
  </HeadingPairs>
  <TitlesOfParts>
    <vt:vector size="18" baseType="lpstr">
      <vt:lpstr>請購單(少筆)-4捨5入</vt:lpstr>
      <vt:lpstr>請購單(多筆)-4捨5入</vt:lpstr>
      <vt:lpstr>鐘點費簽</vt:lpstr>
      <vt:lpstr>工作表3</vt:lpstr>
      <vt:lpstr>請購單(少筆)-無條件捨去</vt:lpstr>
      <vt:lpstr>請購單(多筆)-無條件捨去</vt:lpstr>
      <vt:lpstr>請購單(少筆)-手動</vt:lpstr>
      <vt:lpstr>請購單(多筆)-手動</vt:lpstr>
      <vt:lpstr>工作表1</vt:lpstr>
      <vt:lpstr>'請購單(少筆)-4捨5入'!Print_Area</vt:lpstr>
      <vt:lpstr>'請購單(少筆)-手動'!Print_Area</vt:lpstr>
      <vt:lpstr>'請購單(少筆)-無條件捨去'!Print_Area</vt:lpstr>
      <vt:lpstr>'請購單(多筆)-4捨5入'!Print_Area</vt:lpstr>
      <vt:lpstr>'請購單(多筆)-手動'!Print_Area</vt:lpstr>
      <vt:lpstr>'請購單(多筆)-無條件捨去'!Print_Area</vt:lpstr>
      <vt:lpstr>鐘點費簽!Print_Area</vt:lpstr>
      <vt:lpstr>處</vt:lpstr>
      <vt:lpstr>課室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2018-01-26T08:04:56Z</cp:lastPrinted>
  <dcterms:created xsi:type="dcterms:W3CDTF">2018-01-23T00:14:53Z</dcterms:created>
  <dcterms:modified xsi:type="dcterms:W3CDTF">2018-01-26T08:11:27Z</dcterms:modified>
</cp:coreProperties>
</file>